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ummary" sheetId="1" state="visible" r:id="rId1"/>
    <sheet xmlns:r="http://schemas.openxmlformats.org/officeDocument/2006/relationships" name="Read me" sheetId="2" state="visible" r:id="rId2"/>
    <sheet xmlns:r="http://schemas.openxmlformats.org/officeDocument/2006/relationships" name="Item Completeness"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0"/>
  <fonts count="9">
    <font>
      <name val="Calibri"/>
      <charset val="1"/>
      <family val="2"/>
      <color theme="1"/>
      <sz val="11"/>
    </font>
    <font>
      <name val="Arial"/>
      <family val="0"/>
      <sz val="10"/>
    </font>
    <font>
      <name val="Arial"/>
      <family val="0"/>
      <sz val="10"/>
    </font>
    <font>
      <name val="Arial"/>
      <family val="0"/>
      <sz val="10"/>
    </font>
    <font>
      <name val="Arial"/>
      <charset val="1"/>
      <family val="0"/>
      <b val="1"/>
      <color rgb="FF1F3864"/>
      <sz val="14"/>
    </font>
    <font>
      <name val="Arial"/>
      <charset val="1"/>
      <family val="0"/>
      <b val="1"/>
      <color rgb="FFFFFFFF"/>
      <sz val="10"/>
    </font>
    <font>
      <name val="Arial"/>
      <charset val="1"/>
      <family val="0"/>
      <sz val="10"/>
    </font>
    <font>
      <name val="Arial"/>
      <charset val="1"/>
      <family val="0"/>
      <b val="1"/>
      <color rgb="FF548235"/>
      <sz val="11"/>
    </font>
    <font>
      <name val="Arial"/>
      <charset val="1"/>
      <family val="0"/>
      <b val="1"/>
      <color rgb="FF1F3864"/>
      <sz val="11"/>
    </font>
  </fonts>
  <fills count="4">
    <fill>
      <patternFill/>
    </fill>
    <fill>
      <patternFill patternType="gray125"/>
    </fill>
    <fill>
      <patternFill patternType="solid">
        <fgColor rgb="FF1F3864"/>
        <bgColor rgb="FF333333"/>
      </patternFill>
    </fill>
    <fill>
      <patternFill patternType="solid">
        <fgColor rgb="FF2F5496"/>
        <bgColor rgb="FF1F38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3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1" applyAlignment="1" pivotButton="0" quotePrefix="0" xfId="0">
      <alignment horizontal="general" vertical="bottom"/>
    </xf>
    <xf numFmtId="0" fontId="6" fillId="0" borderId="1" applyAlignment="1" pivotButton="0" quotePrefix="0" xfId="0">
      <alignment horizontal="general" vertical="bottom"/>
    </xf>
    <xf numFmtId="1" fontId="6" fillId="0" borderId="1" applyAlignment="1" pivotButton="0" quotePrefix="0" xfId="0">
      <alignment horizontal="general" vertical="bottom"/>
    </xf>
    <xf numFmtId="9" fontId="6" fillId="0" borderId="1" applyAlignment="1" pivotButton="0" quotePrefix="0" xfId="0">
      <alignment horizontal="general" vertical="bottom"/>
    </xf>
    <xf numFmtId="0" fontId="7" fillId="0" borderId="0" applyAlignment="1" pivotButton="0" quotePrefix="0" xfId="0">
      <alignment horizontal="general" vertical="bottom"/>
    </xf>
    <xf numFmtId="0" fontId="6" fillId="0" borderId="0" applyAlignment="1" pivotButton="0" quotePrefix="0" xfId="0">
      <alignment horizontal="general" vertical="bottom"/>
    </xf>
    <xf numFmtId="0" fontId="8" fillId="0" borderId="0" applyAlignment="1" pivotButton="0" quotePrefix="0" xfId="0">
      <alignment horizontal="general" vertical="bottom"/>
    </xf>
    <xf numFmtId="0" fontId="5" fillId="2" borderId="1" applyAlignment="1" pivotButton="0" quotePrefix="0" xfId="0">
      <alignment horizontal="center" vertical="center" wrapText="1"/>
    </xf>
    <xf numFmtId="0" fontId="5" fillId="3" borderId="1" applyAlignment="1" pivotButton="0" quotePrefix="0" xfId="0">
      <alignment horizontal="center" vertical="center" wrapText="1"/>
    </xf>
    <xf numFmtId="0" fontId="6" fillId="0" borderId="1" applyAlignment="1" pivotButton="0" quotePrefix="0" xfId="0">
      <alignment horizontal="center" vertical="bottom"/>
    </xf>
    <xf numFmtId="9" fontId="6" fillId="0" borderId="1" applyAlignment="1" pivotButton="0" quotePrefix="0" xfId="0">
      <alignment horizontal="center" vertical="bottom"/>
    </xf>
    <xf numFmtId="0" fontId="6" fillId="0" borderId="1" applyAlignment="1" pivotButton="0" quotePrefix="0" xfId="0">
      <alignment horizontal="center" vertical="bottom"/>
    </xf>
    <xf numFmtId="0" fontId="6" fillId="0" borderId="1" applyAlignment="1" pivotButton="0" quotePrefix="0" xfId="0">
      <alignment horizontal="left"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1" applyAlignment="1" pivotButton="0" quotePrefix="0" xfId="0">
      <alignment horizontal="general" vertical="bottom"/>
    </xf>
    <xf numFmtId="0" fontId="6" fillId="0" borderId="1" applyAlignment="1" pivotButton="0" quotePrefix="0" xfId="0">
      <alignment horizontal="general" vertical="bottom"/>
    </xf>
    <xf numFmtId="1" fontId="6" fillId="0" borderId="1" applyAlignment="1" pivotButton="0" quotePrefix="0" xfId="0">
      <alignment horizontal="general" vertical="bottom"/>
    </xf>
    <xf numFmtId="9" fontId="6" fillId="0" borderId="1" applyAlignment="1" pivotButton="0" quotePrefix="0" xfId="0">
      <alignment horizontal="general" vertical="bottom"/>
    </xf>
    <xf numFmtId="0" fontId="7" fillId="0" borderId="0" applyAlignment="1" pivotButton="0" quotePrefix="0" xfId="0">
      <alignment horizontal="general" vertical="bottom"/>
    </xf>
    <xf numFmtId="0" fontId="6" fillId="0" borderId="0" applyAlignment="1" pivotButton="0" quotePrefix="0" xfId="0">
      <alignment horizontal="general" vertical="bottom"/>
    </xf>
    <xf numFmtId="0" fontId="8" fillId="0" borderId="0" applyAlignment="1" pivotButton="0" quotePrefix="0" xfId="0">
      <alignment horizontal="general" vertical="bottom"/>
    </xf>
    <xf numFmtId="0" fontId="5" fillId="2" borderId="1" applyAlignment="1" pivotButton="0" quotePrefix="0" xfId="0">
      <alignment horizontal="center" vertical="center" wrapText="1"/>
    </xf>
    <xf numFmtId="0" fontId="5" fillId="3" borderId="1" applyAlignment="1" pivotButton="0" quotePrefix="0" xfId="0">
      <alignment horizontal="center" vertical="center" wrapText="1"/>
    </xf>
    <xf numFmtId="0" fontId="6" fillId="0" borderId="1" applyAlignment="1" pivotButton="0" quotePrefix="0" xfId="0">
      <alignment horizontal="center" vertical="bottom"/>
    </xf>
    <xf numFmtId="9" fontId="6" fillId="0" borderId="1" applyAlignment="1" pivotButton="0" quotePrefix="0" xfId="0">
      <alignment horizontal="center" vertical="bottom"/>
    </xf>
    <xf numFmtId="0" fontId="6" fillId="0" borderId="1" applyAlignment="1" pivotButton="0" quotePrefix="0" xfId="0">
      <alignment horizontal="left"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2">
    <dxf>
      <fill>
        <patternFill>
          <bgColor rgb="FFC6EFCE"/>
        </patternFill>
      </fill>
    </dxf>
    <dxf>
      <fill>
        <patternFill>
          <bgColor rgb="FFFFC7C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2F5496"/>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tabColor rgb="000F172A"/>
    <outlinePr summaryBelow="1" summaryRight="1"/>
    <pageSetUpPr fitToPage="0"/>
  </sheetPr>
  <dimension ref="A1:B11"/>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52" customWidth="1" style="15" min="1" max="1"/>
    <col width="14" customWidth="1" style="15" min="2" max="2"/>
  </cols>
  <sheetData>
    <row r="1" ht="17.35" customHeight="1" s="16">
      <c r="A1" s="17" t="inlineStr">
        <is>
          <t>Completeness summary</t>
        </is>
      </c>
    </row>
    <row r="2"/>
    <row r="3" ht="15" customHeight="1" s="16">
      <c r="A3" s="18" t="inlineStr">
        <is>
          <t>Metric</t>
        </is>
      </c>
      <c r="B3" s="18" t="inlineStr">
        <is>
          <t>Value</t>
        </is>
      </c>
    </row>
    <row r="4" ht="15" customHeight="1" s="16">
      <c r="A4" s="19" t="inlineStr">
        <is>
          <t>Total items</t>
        </is>
      </c>
      <c r="B4" s="20">
        <f>COUNTA('Item Completeness'!$A$2:$A$200)</f>
        <v/>
      </c>
    </row>
    <row r="5" ht="15" customHeight="1" s="16">
      <c r="A5" s="19" t="inlineStr">
        <is>
          <t>Fully complete items</t>
        </is>
      </c>
      <c r="B5" s="20">
        <f>COUNTIF('Item Completeness'!$AC$2:$AC$200,"Yes")</f>
        <v/>
      </c>
    </row>
    <row r="6" ht="15" customHeight="1" s="16">
      <c r="A6" s="19" t="inlineStr">
        <is>
          <t>Incomplete items</t>
        </is>
      </c>
      <c r="B6" s="20">
        <f>COUNTIF('Item Completeness'!$AC$2:$AC$200,"No")</f>
        <v/>
      </c>
    </row>
    <row r="7" ht="15" customHeight="1" s="16">
      <c r="A7" s="19" t="inlineStr">
        <is>
          <t>Average completeness</t>
        </is>
      </c>
      <c r="B7" s="21">
        <f>IFERROR(AVERAGEIF('Item Completeness'!$AB$2:$AB$200,"&gt;=0"),0)</f>
        <v/>
      </c>
    </row>
    <row r="8"/>
    <row r="9"/>
    <row r="10" ht="15" customHeight="1" s="16">
      <c r="A10" s="22" t="inlineStr">
        <is>
          <t>Want to know what is wrong, not just what is missing?</t>
        </is>
      </c>
    </row>
    <row r="11" ht="15" customHeight="1" s="16">
      <c r="A11" s="23" t="inlineStr">
        <is>
          <t>The LoadReady Master Data Kit adds validation, reconciliation, the customer master workbook, and the migration method guide.</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0064748B"/>
    <outlinePr summaryBelow="1" summaryRight="1"/>
    <pageSetUpPr fitToPage="0"/>
  </sheetPr>
  <dimension ref="A1:A16"/>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10" customWidth="1" style="15" min="1" max="1"/>
  </cols>
  <sheetData>
    <row r="1" ht="17.35" customHeight="1" s="16">
      <c r="A1" s="17" t="inlineStr">
        <is>
          <t>LoadReady Item Tracker (free)</t>
        </is>
      </c>
    </row>
    <row r="2"/>
    <row r="3" ht="15" customHeight="1" s="16">
      <c r="A3" s="23" t="n"/>
    </row>
    <row r="4" ht="15" customHeight="1" s="16">
      <c r="A4" s="24" t="inlineStr">
        <is>
          <t>What it does</t>
        </is>
      </c>
    </row>
    <row r="5" ht="15" customHeight="1" s="16">
      <c r="A5" s="23" t="inlineStr">
        <is>
          <t>Paste your item list and see how complete each record is for warehouse use. It scores the mandatory fields (unit of measure, dimensions, and weight at each handled level) and lists what is missing per item.</t>
        </is>
      </c>
    </row>
    <row r="6" ht="15" customHeight="1" s="16">
      <c r="A6" s="23" t="n"/>
    </row>
    <row r="7" ht="15" customHeight="1" s="16">
      <c r="A7" s="24" t="inlineStr">
        <is>
          <t>How to use</t>
        </is>
      </c>
    </row>
    <row r="8" ht="15" customHeight="1" s="16">
      <c r="A8" s="23" t="inlineStr">
        <is>
          <t>1. Open the Item Completeness sheet and replace the sample rows with your own items.</t>
        </is>
      </c>
    </row>
    <row r="9" ht="15" customHeight="1" s="16">
      <c r="A9" s="23" t="inlineStr">
        <is>
          <t>2. Fill the columns. Leave pallet columns blank for items not handled at pallet level.</t>
        </is>
      </c>
    </row>
    <row r="10" ht="15" customHeight="1" s="16">
      <c r="A10" s="23" t="inlineStr">
        <is>
          <t>3. Read the Completeness % and the Missing fields for each item. Check the Summary sheet for the overall picture.</t>
        </is>
      </c>
    </row>
    <row r="11" ht="15" customHeight="1" s="16">
      <c r="A11" s="23" t="n"/>
    </row>
    <row r="12" ht="15" customHeight="1" s="16">
      <c r="A12" s="24" t="inlineStr">
        <is>
          <t>What this free version does NOT do</t>
        </is>
      </c>
    </row>
    <row r="13" ht="15" customHeight="1" s="16">
      <c r="A13" s="23" t="inlineStr">
        <is>
          <t>It checks whether fields are present. It does not check whether they are correct.</t>
        </is>
      </c>
    </row>
    <row r="14" ht="15" customHeight="1" s="16">
      <c r="A14" s="23" t="inlineStr">
        <is>
          <t>The LoadReady Master Data Kit adds validation: pallet quantity reconciliation, weight and cube sanity, range limits, and unit consistency, so it catches data that is filled in but wrong. It also includes the customer master workbook, the migration method guide, and the readiness roadmap.</t>
        </is>
      </c>
    </row>
    <row r="15" ht="15" customHeight="1" s="16">
      <c r="A15" s="23" t="n"/>
    </row>
    <row r="16" ht="15" customHeight="1" s="16">
      <c r="A16" s="23" t="inlineStr">
        <is>
          <t>Completeness tells you what is missing. Validation tells you what is wrong. You need both before a WMS go-live.</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000F766E"/>
    <outlinePr summaryBelow="1" summaryRight="1"/>
    <pageSetUpPr fitToPage="0"/>
  </sheetPr>
  <dimension ref="A1:AD200"/>
  <sheetViews>
    <sheetView showFormulas="0" showGridLines="1" showRowColHeaders="1" showZeros="1" rightToLeft="0" tabSelected="0" showOutlineSymbols="1" defaultGridColor="1"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baseColWidth="8" defaultColWidth="8.6796875" defaultRowHeight="15" zeroHeight="0" outlineLevelRow="0"/>
  <cols>
    <col width="10" customWidth="1" style="15" min="1" max="1"/>
    <col width="13" customWidth="1" style="15" min="2" max="2"/>
    <col width="10" customWidth="1" style="15" min="3" max="27"/>
    <col width="13" customWidth="1" style="15" min="28" max="28"/>
    <col width="10" customWidth="1" style="15" min="29" max="29"/>
    <col width="44" customWidth="1" style="15" min="30" max="30"/>
  </cols>
  <sheetData>
    <row r="1" ht="39.75" customHeight="1" s="16">
      <c r="A1" s="25" t="inlineStr">
        <is>
          <t>Item Code</t>
        </is>
      </c>
      <c r="B1" s="25" t="inlineStr">
        <is>
          <t>Description</t>
        </is>
      </c>
      <c r="C1" s="25" t="inlineStr">
        <is>
          <t>Base UoM</t>
        </is>
      </c>
      <c r="D1" s="25" t="inlineStr">
        <is>
          <t>Case Qty (EA)</t>
        </is>
      </c>
      <c r="E1" s="25" t="inlineStr">
        <is>
          <t>Each L (mm)</t>
        </is>
      </c>
      <c r="F1" s="25" t="inlineStr">
        <is>
          <t>Each W (mm)</t>
        </is>
      </c>
      <c r="G1" s="25" t="inlineStr">
        <is>
          <t>Each H (mm)</t>
        </is>
      </c>
      <c r="H1" s="25" t="inlineStr">
        <is>
          <t>Each Wt (kg)</t>
        </is>
      </c>
      <c r="I1" s="25" t="inlineStr">
        <is>
          <t>Case L (mm)</t>
        </is>
      </c>
      <c r="J1" s="25" t="inlineStr">
        <is>
          <t>Case W (mm)</t>
        </is>
      </c>
      <c r="K1" s="25" t="inlineStr">
        <is>
          <t>Case H (mm)</t>
        </is>
      </c>
      <c r="L1" s="25" t="inlineStr">
        <is>
          <t>Case Wt (kg)</t>
        </is>
      </c>
      <c r="M1" s="25" t="inlineStr">
        <is>
          <t>Pallet Qty (EA)</t>
        </is>
      </c>
      <c r="N1" s="25" t="inlineStr">
        <is>
          <t>Pallet L (mm)</t>
        </is>
      </c>
      <c r="O1" s="25" t="inlineStr">
        <is>
          <t>Pallet W (mm)</t>
        </is>
      </c>
      <c r="P1" s="25" t="inlineStr">
        <is>
          <t>Pallet H (mm)</t>
        </is>
      </c>
      <c r="Q1" s="25" t="inlineStr">
        <is>
          <t>Pallet Wt (kg)</t>
        </is>
      </c>
      <c r="R1" s="26" t="inlineStr">
        <is>
          <t>base</t>
        </is>
      </c>
      <c r="S1" s="26" t="inlineStr">
        <is>
          <t>caseqty</t>
        </is>
      </c>
      <c r="T1" s="26" t="inlineStr">
        <is>
          <t>eachdim</t>
        </is>
      </c>
      <c r="U1" s="26" t="inlineStr">
        <is>
          <t>eachwt</t>
        </is>
      </c>
      <c r="V1" s="26" t="inlineStr">
        <is>
          <t>casedim</t>
        </is>
      </c>
      <c r="W1" s="26" t="inlineStr">
        <is>
          <t>casewt</t>
        </is>
      </c>
      <c r="X1" s="26" t="inlineStr">
        <is>
          <t>palletdim</t>
        </is>
      </c>
      <c r="Y1" s="26" t="inlineStr">
        <is>
          <t>palletwt</t>
        </is>
      </c>
      <c r="Z1" s="26" t="inlineStr">
        <is>
          <t>Applicable</t>
        </is>
      </c>
      <c r="AA1" s="26" t="inlineStr">
        <is>
          <t>Present</t>
        </is>
      </c>
      <c r="AB1" s="26" t="inlineStr">
        <is>
          <t>Completeness %</t>
        </is>
      </c>
      <c r="AC1" s="26" t="inlineStr">
        <is>
          <t>Complete?</t>
        </is>
      </c>
      <c r="AD1" s="26" t="inlineStr">
        <is>
          <t>Missing fields</t>
        </is>
      </c>
    </row>
    <row r="2" ht="15" customHeight="1" s="16">
      <c r="A2" s="19" t="inlineStr">
        <is>
          <t>ITM001</t>
        </is>
      </c>
      <c r="B2" s="19" t="inlineStr">
        <is>
          <t>Widget A</t>
        </is>
      </c>
      <c r="C2" s="19" t="inlineStr">
        <is>
          <t>EA</t>
        </is>
      </c>
      <c r="D2" s="19" t="n">
        <v>24</v>
      </c>
      <c r="E2" s="19" t="n">
        <v>100</v>
      </c>
      <c r="F2" s="19" t="n">
        <v>80</v>
      </c>
      <c r="G2" s="19" t="n">
        <v>50</v>
      </c>
      <c r="H2" s="19" t="n">
        <v>0.5</v>
      </c>
      <c r="I2" s="19" t="n">
        <v>420</v>
      </c>
      <c r="J2" s="19" t="n">
        <v>340</v>
      </c>
      <c r="K2" s="19" t="n">
        <v>110</v>
      </c>
      <c r="L2" s="19" t="n">
        <v>13</v>
      </c>
      <c r="M2" s="19" t="n">
        <v>960</v>
      </c>
      <c r="N2" s="19" t="n">
        <v>1200</v>
      </c>
      <c r="O2" s="19" t="n">
        <v>1000</v>
      </c>
      <c r="P2" s="19" t="n">
        <v>1150</v>
      </c>
      <c r="Q2" s="19" t="n">
        <v>660</v>
      </c>
      <c r="R2" s="27">
        <f>IF($A2="","",IF(TRIM(C2)&lt;&gt;"",1,0))</f>
        <v/>
      </c>
      <c r="S2" s="27">
        <f>IF($A2="","",IF(N(D2)&gt;0,1,0))</f>
        <v/>
      </c>
      <c r="T2" s="27">
        <f>IF($A2="","",IF(AND(N(E2)&gt;0,N(F2)&gt;0,N(G2)&gt;0),1,0))</f>
        <v/>
      </c>
      <c r="U2" s="27">
        <f>IF($A2="","",IF(N(H2)&gt;0,1,0))</f>
        <v/>
      </c>
      <c r="V2" s="27">
        <f>IF($A2="","",IF(AND(N(I2)&gt;0,N(J2)&gt;0,N(K2)&gt;0),1,0))</f>
        <v/>
      </c>
      <c r="W2" s="27">
        <f>IF($A2="","",IF(N(L2)&gt;0,1,0))</f>
        <v/>
      </c>
      <c r="X2" s="27">
        <f>IF($A2="","",IF(N(M2)&gt;0,IF(AND(N(N2)&gt;0,N(O2)&gt;0,N(P2)&gt;0),1,0),""))</f>
        <v/>
      </c>
      <c r="Y2" s="27">
        <f>IF($A2="","",IF(N(M2)&gt;0,IF(N(Q2)&gt;0,1,0),""))</f>
        <v/>
      </c>
      <c r="Z2" s="27">
        <f>IF($A2="","",6+IF(N(M2)&gt;0,2,0))</f>
        <v/>
      </c>
      <c r="AA2" s="27">
        <f>IF($A2="","",R2+S2+T2+U2+V2+W2+IF(N(M2)&gt;0,X2+Y2,0))</f>
        <v/>
      </c>
      <c r="AB2" s="28">
        <f>IF($A2="","",AA2/Z2)</f>
        <v/>
      </c>
      <c r="AC2" s="27">
        <f>IF($A2="","",IF(AA2=Z2,"Yes","No"))</f>
        <v/>
      </c>
      <c r="AD2" s="29">
        <f>IF($A2="","",IF(AC2="Yes","",TRIM(IF(R2=0,"Base UoM; ","")&amp;IF(S2=0,"Case qty; ","")&amp;IF(T2=0,"Each dims; ","")&amp;IF(U2=0,"Each weight; ","")&amp;IF(V2=0,"Case dims; ","")&amp;IF(W2=0,"Case weight; ","")&amp;IF(N(M2)&gt;0,IF(X2=0,"Pallet dims; ","")&amp;IF(Y2=0,"Pallet weight; ",""),""))))</f>
        <v/>
      </c>
    </row>
    <row r="3" ht="15" customHeight="1" s="16">
      <c r="A3" s="19" t="inlineStr">
        <is>
          <t>ITM002</t>
        </is>
      </c>
      <c r="B3" s="19" t="inlineStr">
        <is>
          <t>Widget B</t>
        </is>
      </c>
      <c r="C3" s="19" t="inlineStr">
        <is>
          <t>EA</t>
        </is>
      </c>
      <c r="D3" s="19" t="n">
        <v>12</v>
      </c>
      <c r="E3" s="19" t="n">
        <v>0</v>
      </c>
      <c r="F3" s="19" t="n">
        <v>0</v>
      </c>
      <c r="G3" s="19" t="n">
        <v>0</v>
      </c>
      <c r="H3" s="19" t="n">
        <v>0</v>
      </c>
      <c r="I3" s="19" t="n">
        <v>400</v>
      </c>
      <c r="J3" s="19" t="n">
        <v>300</v>
      </c>
      <c r="K3" s="19" t="n">
        <v>120</v>
      </c>
      <c r="L3" s="19" t="n">
        <v>8</v>
      </c>
      <c r="M3" s="19" t="n">
        <v>600</v>
      </c>
      <c r="N3" s="19" t="n">
        <v>1200</v>
      </c>
      <c r="O3" s="19" t="n">
        <v>1000</v>
      </c>
      <c r="P3" s="19" t="n">
        <v>1100</v>
      </c>
      <c r="Q3" s="19" t="n">
        <v>420</v>
      </c>
      <c r="R3" s="27">
        <f>IF($A3="","",IF(TRIM(C3)&lt;&gt;"",1,0))</f>
        <v/>
      </c>
      <c r="S3" s="27">
        <f>IF($A3="","",IF(N(D3)&gt;0,1,0))</f>
        <v/>
      </c>
      <c r="T3" s="27">
        <f>IF($A3="","",IF(AND(N(E3)&gt;0,N(F3)&gt;0,N(G3)&gt;0),1,0))</f>
        <v/>
      </c>
      <c r="U3" s="27">
        <f>IF($A3="","",IF(N(H3)&gt;0,1,0))</f>
        <v/>
      </c>
      <c r="V3" s="27">
        <f>IF($A3="","",IF(AND(N(I3)&gt;0,N(J3)&gt;0,N(K3)&gt;0),1,0))</f>
        <v/>
      </c>
      <c r="W3" s="27">
        <f>IF($A3="","",IF(N(L3)&gt;0,1,0))</f>
        <v/>
      </c>
      <c r="X3" s="27">
        <f>IF($A3="","",IF(N(M3)&gt;0,IF(AND(N(N3)&gt;0,N(O3)&gt;0,N(P3)&gt;0),1,0),""))</f>
        <v/>
      </c>
      <c r="Y3" s="27">
        <f>IF($A3="","",IF(N(M3)&gt;0,IF(N(Q3)&gt;0,1,0),""))</f>
        <v/>
      </c>
      <c r="Z3" s="27">
        <f>IF($A3="","",6+IF(N(M3)&gt;0,2,0))</f>
        <v/>
      </c>
      <c r="AA3" s="27">
        <f>IF($A3="","",R3+S3+T3+U3+V3+W3+IF(N(M3)&gt;0,X3+Y3,0))</f>
        <v/>
      </c>
      <c r="AB3" s="28">
        <f>IF($A3="","",AA3/Z3)</f>
        <v/>
      </c>
      <c r="AC3" s="27">
        <f>IF($A3="","",IF(AA3=Z3,"Yes","No"))</f>
        <v/>
      </c>
      <c r="AD3" s="29">
        <f>IF($A3="","",IF(AC3="Yes","",TRIM(IF(R3=0,"Base UoM; ","")&amp;IF(S3=0,"Case qty; ","")&amp;IF(T3=0,"Each dims; ","")&amp;IF(U3=0,"Each weight; ","")&amp;IF(V3=0,"Case dims; ","")&amp;IF(W3=0,"Case weight; ","")&amp;IF(N(M3)&gt;0,IF(X3=0,"Pallet dims; ","")&amp;IF(Y3=0,"Pallet weight; ",""),""))))</f>
        <v/>
      </c>
    </row>
    <row r="4" ht="15" customHeight="1" s="16">
      <c r="A4" s="19" t="inlineStr">
        <is>
          <t>ITM003</t>
        </is>
      </c>
      <c r="B4" s="19" t="inlineStr">
        <is>
          <t>Widget C</t>
        </is>
      </c>
      <c r="C4" s="19" t="n"/>
      <c r="D4" s="19" t="n">
        <v>20</v>
      </c>
      <c r="E4" s="19" t="n">
        <v>90</v>
      </c>
      <c r="F4" s="19" t="n">
        <v>70</v>
      </c>
      <c r="G4" s="19" t="n">
        <v>40</v>
      </c>
      <c r="H4" s="19" t="n">
        <v>0.4</v>
      </c>
      <c r="I4" s="19" t="n">
        <v>380</v>
      </c>
      <c r="J4" s="19" t="n">
        <v>300</v>
      </c>
      <c r="K4" s="19" t="n">
        <v>100</v>
      </c>
      <c r="L4" s="19" t="n">
        <v>9</v>
      </c>
      <c r="M4" s="19" t="n">
        <v>0</v>
      </c>
      <c r="N4" s="19" t="n">
        <v>0</v>
      </c>
      <c r="O4" s="19" t="n">
        <v>0</v>
      </c>
      <c r="P4" s="19" t="n">
        <v>0</v>
      </c>
      <c r="Q4" s="19" t="n">
        <v>0</v>
      </c>
      <c r="R4" s="27">
        <f>IF($A4="","",IF(TRIM(C4)&lt;&gt;"",1,0))</f>
        <v/>
      </c>
      <c r="S4" s="27">
        <f>IF($A4="","",IF(N(D4)&gt;0,1,0))</f>
        <v/>
      </c>
      <c r="T4" s="27">
        <f>IF($A4="","",IF(AND(N(E4)&gt;0,N(F4)&gt;0,N(G4)&gt;0),1,0))</f>
        <v/>
      </c>
      <c r="U4" s="27">
        <f>IF($A4="","",IF(N(H4)&gt;0,1,0))</f>
        <v/>
      </c>
      <c r="V4" s="27">
        <f>IF($A4="","",IF(AND(N(I4)&gt;0,N(J4)&gt;0,N(K4)&gt;0),1,0))</f>
        <v/>
      </c>
      <c r="W4" s="27">
        <f>IF($A4="","",IF(N(L4)&gt;0,1,0))</f>
        <v/>
      </c>
      <c r="X4" s="27">
        <f>IF($A4="","",IF(N(M4)&gt;0,IF(AND(N(N4)&gt;0,N(O4)&gt;0,N(P4)&gt;0),1,0),""))</f>
        <v/>
      </c>
      <c r="Y4" s="27">
        <f>IF($A4="","",IF(N(M4)&gt;0,IF(N(Q4)&gt;0,1,0),""))</f>
        <v/>
      </c>
      <c r="Z4" s="27">
        <f>IF($A4="","",6+IF(N(M4)&gt;0,2,0))</f>
        <v/>
      </c>
      <c r="AA4" s="27">
        <f>IF($A4="","",R4+S4+T4+U4+V4+W4+IF(N(M4)&gt;0,X4+Y4,0))</f>
        <v/>
      </c>
      <c r="AB4" s="28">
        <f>IF($A4="","",AA4/Z4)</f>
        <v/>
      </c>
      <c r="AC4" s="27">
        <f>IF($A4="","",IF(AA4=Z4,"Yes","No"))</f>
        <v/>
      </c>
      <c r="AD4" s="29">
        <f>IF($A4="","",IF(AC4="Yes","",TRIM(IF(R4=0,"Base UoM; ","")&amp;IF(S4=0,"Case qty; ","")&amp;IF(T4=0,"Each dims; ","")&amp;IF(U4=0,"Each weight; ","")&amp;IF(V4=0,"Case dims; ","")&amp;IF(W4=0,"Case weight; ","")&amp;IF(N(M4)&gt;0,IF(X4=0,"Pallet dims; ","")&amp;IF(Y4=0,"Pallet weight; ",""),""))))</f>
        <v/>
      </c>
    </row>
    <row r="5" ht="15" customHeight="1" s="16">
      <c r="A5" s="19" t="inlineStr">
        <is>
          <t>ITM004</t>
        </is>
      </c>
      <c r="B5" s="19" t="inlineStr">
        <is>
          <t>Widget D</t>
        </is>
      </c>
      <c r="C5" s="19" t="inlineStr">
        <is>
          <t>EA</t>
        </is>
      </c>
      <c r="D5" s="19" t="n">
        <v>16</v>
      </c>
      <c r="E5" s="19" t="n">
        <v>110</v>
      </c>
      <c r="F5" s="19" t="n">
        <v>90</v>
      </c>
      <c r="G5" s="19" t="n">
        <v>60</v>
      </c>
      <c r="H5" s="19" t="n">
        <v>0.6</v>
      </c>
      <c r="I5" s="19" t="n">
        <v>460</v>
      </c>
      <c r="J5" s="19" t="n">
        <v>380</v>
      </c>
      <c r="K5" s="19" t="n">
        <v>130</v>
      </c>
      <c r="L5" s="19" t="n">
        <v>0</v>
      </c>
      <c r="M5" s="19" t="n">
        <v>640</v>
      </c>
      <c r="N5" s="19" t="n">
        <v>1200</v>
      </c>
      <c r="O5" s="19" t="n">
        <v>1000</v>
      </c>
      <c r="P5" s="19" t="n">
        <v>1150</v>
      </c>
      <c r="Q5" s="19" t="n">
        <v>460</v>
      </c>
      <c r="R5" s="27">
        <f>IF($A5="","",IF(TRIM(C5)&lt;&gt;"",1,0))</f>
        <v/>
      </c>
      <c r="S5" s="27">
        <f>IF($A5="","",IF(N(D5)&gt;0,1,0))</f>
        <v/>
      </c>
      <c r="T5" s="27">
        <f>IF($A5="","",IF(AND(N(E5)&gt;0,N(F5)&gt;0,N(G5)&gt;0),1,0))</f>
        <v/>
      </c>
      <c r="U5" s="27">
        <f>IF($A5="","",IF(N(H5)&gt;0,1,0))</f>
        <v/>
      </c>
      <c r="V5" s="27">
        <f>IF($A5="","",IF(AND(N(I5)&gt;0,N(J5)&gt;0,N(K5)&gt;0),1,0))</f>
        <v/>
      </c>
      <c r="W5" s="27">
        <f>IF($A5="","",IF(N(L5)&gt;0,1,0))</f>
        <v/>
      </c>
      <c r="X5" s="27">
        <f>IF($A5="","",IF(N(M5)&gt;0,IF(AND(N(N5)&gt;0,N(O5)&gt;0,N(P5)&gt;0),1,0),""))</f>
        <v/>
      </c>
      <c r="Y5" s="27">
        <f>IF($A5="","",IF(N(M5)&gt;0,IF(N(Q5)&gt;0,1,0),""))</f>
        <v/>
      </c>
      <c r="Z5" s="27">
        <f>IF($A5="","",6+IF(N(M5)&gt;0,2,0))</f>
        <v/>
      </c>
      <c r="AA5" s="27">
        <f>IF($A5="","",R5+S5+T5+U5+V5+W5+IF(N(M5)&gt;0,X5+Y5,0))</f>
        <v/>
      </c>
      <c r="AB5" s="28">
        <f>IF($A5="","",AA5/Z5)</f>
        <v/>
      </c>
      <c r="AC5" s="27">
        <f>IF($A5="","",IF(AA5=Z5,"Yes","No"))</f>
        <v/>
      </c>
      <c r="AD5" s="29">
        <f>IF($A5="","",IF(AC5="Yes","",TRIM(IF(R5=0,"Base UoM; ","")&amp;IF(S5=0,"Case qty; ","")&amp;IF(T5=0,"Each dims; ","")&amp;IF(U5=0,"Each weight; ","")&amp;IF(V5=0,"Case dims; ","")&amp;IF(W5=0,"Case weight; ","")&amp;IF(N(M5)&gt;0,IF(X5=0,"Pallet dims; ","")&amp;IF(Y5=0,"Pallet weight; ",""),""))))</f>
        <v/>
      </c>
    </row>
    <row r="6" ht="15" customHeight="1" s="16">
      <c r="A6" s="19" t="inlineStr">
        <is>
          <t>ITM005</t>
        </is>
      </c>
      <c r="B6" s="19" t="inlineStr">
        <is>
          <t>Widget E</t>
        </is>
      </c>
      <c r="C6" s="19" t="inlineStr">
        <is>
          <t>EA</t>
        </is>
      </c>
      <c r="D6" s="19" t="n">
        <v>10</v>
      </c>
      <c r="E6" s="19" t="n">
        <v>200</v>
      </c>
      <c r="F6" s="19" t="n">
        <v>200</v>
      </c>
      <c r="G6" s="19" t="n">
        <v>200</v>
      </c>
      <c r="H6" s="19" t="n">
        <v>1</v>
      </c>
      <c r="I6" s="19" t="n">
        <v>300</v>
      </c>
      <c r="J6" s="19" t="n">
        <v>300</v>
      </c>
      <c r="K6" s="19" t="n">
        <v>300</v>
      </c>
      <c r="L6" s="19" t="n">
        <v>12</v>
      </c>
      <c r="M6" s="19" t="n">
        <v>0</v>
      </c>
      <c r="N6" s="19" t="n">
        <v>0</v>
      </c>
      <c r="O6" s="19" t="n">
        <v>0</v>
      </c>
      <c r="P6" s="19" t="n">
        <v>0</v>
      </c>
      <c r="Q6" s="19" t="n">
        <v>0</v>
      </c>
      <c r="R6" s="27">
        <f>IF($A6="","",IF(TRIM(C6)&lt;&gt;"",1,0))</f>
        <v/>
      </c>
      <c r="S6" s="27">
        <f>IF($A6="","",IF(N(D6)&gt;0,1,0))</f>
        <v/>
      </c>
      <c r="T6" s="27">
        <f>IF($A6="","",IF(AND(N(E6)&gt;0,N(F6)&gt;0,N(G6)&gt;0),1,0))</f>
        <v/>
      </c>
      <c r="U6" s="27">
        <f>IF($A6="","",IF(N(H6)&gt;0,1,0))</f>
        <v/>
      </c>
      <c r="V6" s="27">
        <f>IF($A6="","",IF(AND(N(I6)&gt;0,N(J6)&gt;0,N(K6)&gt;0),1,0))</f>
        <v/>
      </c>
      <c r="W6" s="27">
        <f>IF($A6="","",IF(N(L6)&gt;0,1,0))</f>
        <v/>
      </c>
      <c r="X6" s="27">
        <f>IF($A6="","",IF(N(M6)&gt;0,IF(AND(N(N6)&gt;0,N(O6)&gt;0,N(P6)&gt;0),1,0),""))</f>
        <v/>
      </c>
      <c r="Y6" s="27">
        <f>IF($A6="","",IF(N(M6)&gt;0,IF(N(Q6)&gt;0,1,0),""))</f>
        <v/>
      </c>
      <c r="Z6" s="27">
        <f>IF($A6="","",6+IF(N(M6)&gt;0,2,0))</f>
        <v/>
      </c>
      <c r="AA6" s="27">
        <f>IF($A6="","",R6+S6+T6+U6+V6+W6+IF(N(M6)&gt;0,X6+Y6,0))</f>
        <v/>
      </c>
      <c r="AB6" s="28">
        <f>IF($A6="","",AA6/Z6)</f>
        <v/>
      </c>
      <c r="AC6" s="27">
        <f>IF($A6="","",IF(AA6=Z6,"Yes","No"))</f>
        <v/>
      </c>
      <c r="AD6" s="29">
        <f>IF($A6="","",IF(AC6="Yes","",TRIM(IF(R6=0,"Base UoM; ","")&amp;IF(S6=0,"Case qty; ","")&amp;IF(T6=0,"Each dims; ","")&amp;IF(U6=0,"Each weight; ","")&amp;IF(V6=0,"Case dims; ","")&amp;IF(W6=0,"Case weight; ","")&amp;IF(N(M6)&gt;0,IF(X6=0,"Pallet dims; ","")&amp;IF(Y6=0,"Pallet weight; ",""),""))))</f>
        <v/>
      </c>
    </row>
    <row r="7" ht="15" customHeight="1" s="16">
      <c r="A7" s="19" t="inlineStr">
        <is>
          <t>ITM006</t>
        </is>
      </c>
      <c r="B7" s="19" t="inlineStr">
        <is>
          <t>Widget F</t>
        </is>
      </c>
      <c r="C7" s="19" t="inlineStr">
        <is>
          <t>EA</t>
        </is>
      </c>
      <c r="D7" s="19" t="n">
        <v>30</v>
      </c>
      <c r="E7" s="19" t="n">
        <v>120</v>
      </c>
      <c r="F7" s="19" t="n">
        <v>100</v>
      </c>
      <c r="G7" s="19" t="n">
        <v>60</v>
      </c>
      <c r="H7" s="19" t="n">
        <v>0.8</v>
      </c>
      <c r="I7" s="19" t="n">
        <v>520</v>
      </c>
      <c r="J7" s="19" t="n">
        <v>420</v>
      </c>
      <c r="K7" s="19" t="n">
        <v>140</v>
      </c>
      <c r="L7" s="19" t="n">
        <v>25</v>
      </c>
      <c r="M7" s="19" t="n">
        <v>1080</v>
      </c>
      <c r="N7" s="19" t="n">
        <v>1200</v>
      </c>
      <c r="O7" s="19" t="n">
        <v>1000</v>
      </c>
      <c r="P7" s="19" t="n">
        <v>1250</v>
      </c>
      <c r="Q7" s="19" t="n">
        <v>920</v>
      </c>
      <c r="R7" s="27">
        <f>IF($A7="","",IF(TRIM(C7)&lt;&gt;"",1,0))</f>
        <v/>
      </c>
      <c r="S7" s="27">
        <f>IF($A7="","",IF(N(D7)&gt;0,1,0))</f>
        <v/>
      </c>
      <c r="T7" s="27">
        <f>IF($A7="","",IF(AND(N(E7)&gt;0,N(F7)&gt;0,N(G7)&gt;0),1,0))</f>
        <v/>
      </c>
      <c r="U7" s="27">
        <f>IF($A7="","",IF(N(H7)&gt;0,1,0))</f>
        <v/>
      </c>
      <c r="V7" s="27">
        <f>IF($A7="","",IF(AND(N(I7)&gt;0,N(J7)&gt;0,N(K7)&gt;0),1,0))</f>
        <v/>
      </c>
      <c r="W7" s="27">
        <f>IF($A7="","",IF(N(L7)&gt;0,1,0))</f>
        <v/>
      </c>
      <c r="X7" s="27">
        <f>IF($A7="","",IF(N(M7)&gt;0,IF(AND(N(N7)&gt;0,N(O7)&gt;0,N(P7)&gt;0),1,0),""))</f>
        <v/>
      </c>
      <c r="Y7" s="27">
        <f>IF($A7="","",IF(N(M7)&gt;0,IF(N(Q7)&gt;0,1,0),""))</f>
        <v/>
      </c>
      <c r="Z7" s="27">
        <f>IF($A7="","",6+IF(N(M7)&gt;0,2,0))</f>
        <v/>
      </c>
      <c r="AA7" s="27">
        <f>IF($A7="","",R7+S7+T7+U7+V7+W7+IF(N(M7)&gt;0,X7+Y7,0))</f>
        <v/>
      </c>
      <c r="AB7" s="28">
        <f>IF($A7="","",AA7/Z7)</f>
        <v/>
      </c>
      <c r="AC7" s="27">
        <f>IF($A7="","",IF(AA7=Z7,"Yes","No"))</f>
        <v/>
      </c>
      <c r="AD7" s="29">
        <f>IF($A7="","",IF(AC7="Yes","",TRIM(IF(R7=0,"Base UoM; ","")&amp;IF(S7=0,"Case qty; ","")&amp;IF(T7=0,"Each dims; ","")&amp;IF(U7=0,"Each weight; ","")&amp;IF(V7=0,"Case dims; ","")&amp;IF(W7=0,"Case weight; ","")&amp;IF(N(M7)&gt;0,IF(X7=0,"Pallet dims; ","")&amp;IF(Y7=0,"Pallet weight; ",""),""))))</f>
        <v/>
      </c>
    </row>
    <row r="8" ht="15" customHeight="1" s="16">
      <c r="R8" s="27">
        <f>IF($A8="","",IF(TRIM(C8)&lt;&gt;"",1,0))</f>
        <v/>
      </c>
      <c r="S8" s="27">
        <f>IF($A8="","",IF(N(D8)&gt;0,1,0))</f>
        <v/>
      </c>
      <c r="T8" s="27">
        <f>IF($A8="","",IF(AND(N(E8)&gt;0,N(F8)&gt;0,N(G8)&gt;0),1,0))</f>
        <v/>
      </c>
      <c r="U8" s="27">
        <f>IF($A8="","",IF(N(H8)&gt;0,1,0))</f>
        <v/>
      </c>
      <c r="V8" s="27">
        <f>IF($A8="","",IF(AND(N(I8)&gt;0,N(J8)&gt;0,N(K8)&gt;0),1,0))</f>
        <v/>
      </c>
      <c r="W8" s="27">
        <f>IF($A8="","",IF(N(L8)&gt;0,1,0))</f>
        <v/>
      </c>
      <c r="X8" s="27">
        <f>IF($A8="","",IF(N(M8)&gt;0,IF(AND(N(N8)&gt;0,N(O8)&gt;0,N(P8)&gt;0),1,0),""))</f>
        <v/>
      </c>
      <c r="Y8" s="27">
        <f>IF($A8="","",IF(N(M8)&gt;0,IF(N(Q8)&gt;0,1,0),""))</f>
        <v/>
      </c>
      <c r="Z8" s="27">
        <f>IF($A8="","",6+IF(N(M8)&gt;0,2,0))</f>
        <v/>
      </c>
      <c r="AA8" s="27">
        <f>IF($A8="","",R8+S8+T8+U8+V8+W8+IF(N(M8)&gt;0,X8+Y8,0))</f>
        <v/>
      </c>
      <c r="AB8" s="28">
        <f>IF($A8="","",AA8/Z8)</f>
        <v/>
      </c>
      <c r="AC8" s="27">
        <f>IF($A8="","",IF(AA8=Z8,"Yes","No"))</f>
        <v/>
      </c>
      <c r="AD8" s="29">
        <f>IF($A8="","",IF(AC8="Yes","",TRIM(IF(R8=0,"Base UoM; ","")&amp;IF(S8=0,"Case qty; ","")&amp;IF(T8=0,"Each dims; ","")&amp;IF(U8=0,"Each weight; ","")&amp;IF(V8=0,"Case dims; ","")&amp;IF(W8=0,"Case weight; ","")&amp;IF(N(M8)&gt;0,IF(X8=0,"Pallet dims; ","")&amp;IF(Y8=0,"Pallet weight; ",""),""))))</f>
        <v/>
      </c>
    </row>
    <row r="9" ht="15" customHeight="1" s="16">
      <c r="R9" s="27">
        <f>IF($A9="","",IF(TRIM(C9)&lt;&gt;"",1,0))</f>
        <v/>
      </c>
      <c r="S9" s="27">
        <f>IF($A9="","",IF(N(D9)&gt;0,1,0))</f>
        <v/>
      </c>
      <c r="T9" s="27">
        <f>IF($A9="","",IF(AND(N(E9)&gt;0,N(F9)&gt;0,N(G9)&gt;0),1,0))</f>
        <v/>
      </c>
      <c r="U9" s="27">
        <f>IF($A9="","",IF(N(H9)&gt;0,1,0))</f>
        <v/>
      </c>
      <c r="V9" s="27">
        <f>IF($A9="","",IF(AND(N(I9)&gt;0,N(J9)&gt;0,N(K9)&gt;0),1,0))</f>
        <v/>
      </c>
      <c r="W9" s="27">
        <f>IF($A9="","",IF(N(L9)&gt;0,1,0))</f>
        <v/>
      </c>
      <c r="X9" s="27">
        <f>IF($A9="","",IF(N(M9)&gt;0,IF(AND(N(N9)&gt;0,N(O9)&gt;0,N(P9)&gt;0),1,0),""))</f>
        <v/>
      </c>
      <c r="Y9" s="27">
        <f>IF($A9="","",IF(N(M9)&gt;0,IF(N(Q9)&gt;0,1,0),""))</f>
        <v/>
      </c>
      <c r="Z9" s="27">
        <f>IF($A9="","",6+IF(N(M9)&gt;0,2,0))</f>
        <v/>
      </c>
      <c r="AA9" s="27">
        <f>IF($A9="","",R9+S9+T9+U9+V9+W9+IF(N(M9)&gt;0,X9+Y9,0))</f>
        <v/>
      </c>
      <c r="AB9" s="28">
        <f>IF($A9="","",AA9/Z9)</f>
        <v/>
      </c>
      <c r="AC9" s="27">
        <f>IF($A9="","",IF(AA9=Z9,"Yes","No"))</f>
        <v/>
      </c>
      <c r="AD9" s="29">
        <f>IF($A9="","",IF(AC9="Yes","",TRIM(IF(R9=0,"Base UoM; ","")&amp;IF(S9=0,"Case qty; ","")&amp;IF(T9=0,"Each dims; ","")&amp;IF(U9=0,"Each weight; ","")&amp;IF(V9=0,"Case dims; ","")&amp;IF(W9=0,"Case weight; ","")&amp;IF(N(M9)&gt;0,IF(X9=0,"Pallet dims; ","")&amp;IF(Y9=0,"Pallet weight; ",""),""))))</f>
        <v/>
      </c>
    </row>
    <row r="10" ht="15" customHeight="1" s="16">
      <c r="R10" s="27">
        <f>IF($A10="","",IF(TRIM(C10)&lt;&gt;"",1,0))</f>
        <v/>
      </c>
      <c r="S10" s="27">
        <f>IF($A10="","",IF(N(D10)&gt;0,1,0))</f>
        <v/>
      </c>
      <c r="T10" s="27">
        <f>IF($A10="","",IF(AND(N(E10)&gt;0,N(F10)&gt;0,N(G10)&gt;0),1,0))</f>
        <v/>
      </c>
      <c r="U10" s="27">
        <f>IF($A10="","",IF(N(H10)&gt;0,1,0))</f>
        <v/>
      </c>
      <c r="V10" s="27">
        <f>IF($A10="","",IF(AND(N(I10)&gt;0,N(J10)&gt;0,N(K10)&gt;0),1,0))</f>
        <v/>
      </c>
      <c r="W10" s="27">
        <f>IF($A10="","",IF(N(L10)&gt;0,1,0))</f>
        <v/>
      </c>
      <c r="X10" s="27">
        <f>IF($A10="","",IF(N(M10)&gt;0,IF(AND(N(N10)&gt;0,N(O10)&gt;0,N(P10)&gt;0),1,0),""))</f>
        <v/>
      </c>
      <c r="Y10" s="27">
        <f>IF($A10="","",IF(N(M10)&gt;0,IF(N(Q10)&gt;0,1,0),""))</f>
        <v/>
      </c>
      <c r="Z10" s="27">
        <f>IF($A10="","",6+IF(N(M10)&gt;0,2,0))</f>
        <v/>
      </c>
      <c r="AA10" s="27">
        <f>IF($A10="","",R10+S10+T10+U10+V10+W10+IF(N(M10)&gt;0,X10+Y10,0))</f>
        <v/>
      </c>
      <c r="AB10" s="28">
        <f>IF($A10="","",AA10/Z10)</f>
        <v/>
      </c>
      <c r="AC10" s="27">
        <f>IF($A10="","",IF(AA10=Z10,"Yes","No"))</f>
        <v/>
      </c>
      <c r="AD10" s="29">
        <f>IF($A10="","",IF(AC10="Yes","",TRIM(IF(R10=0,"Base UoM; ","")&amp;IF(S10=0,"Case qty; ","")&amp;IF(T10=0,"Each dims; ","")&amp;IF(U10=0,"Each weight; ","")&amp;IF(V10=0,"Case dims; ","")&amp;IF(W10=0,"Case weight; ","")&amp;IF(N(M10)&gt;0,IF(X10=0,"Pallet dims; ","")&amp;IF(Y10=0,"Pallet weight; ",""),""))))</f>
        <v/>
      </c>
    </row>
    <row r="11" ht="15" customHeight="1" s="16">
      <c r="R11" s="27">
        <f>IF($A11="","",IF(TRIM(C11)&lt;&gt;"",1,0))</f>
        <v/>
      </c>
      <c r="S11" s="27">
        <f>IF($A11="","",IF(N(D11)&gt;0,1,0))</f>
        <v/>
      </c>
      <c r="T11" s="27">
        <f>IF($A11="","",IF(AND(N(E11)&gt;0,N(F11)&gt;0,N(G11)&gt;0),1,0))</f>
        <v/>
      </c>
      <c r="U11" s="27">
        <f>IF($A11="","",IF(N(H11)&gt;0,1,0))</f>
        <v/>
      </c>
      <c r="V11" s="27">
        <f>IF($A11="","",IF(AND(N(I11)&gt;0,N(J11)&gt;0,N(K11)&gt;0),1,0))</f>
        <v/>
      </c>
      <c r="W11" s="27">
        <f>IF($A11="","",IF(N(L11)&gt;0,1,0))</f>
        <v/>
      </c>
      <c r="X11" s="27">
        <f>IF($A11="","",IF(N(M11)&gt;0,IF(AND(N(N11)&gt;0,N(O11)&gt;0,N(P11)&gt;0),1,0),""))</f>
        <v/>
      </c>
      <c r="Y11" s="27">
        <f>IF($A11="","",IF(N(M11)&gt;0,IF(N(Q11)&gt;0,1,0),""))</f>
        <v/>
      </c>
      <c r="Z11" s="27">
        <f>IF($A11="","",6+IF(N(M11)&gt;0,2,0))</f>
        <v/>
      </c>
      <c r="AA11" s="27">
        <f>IF($A11="","",R11+S11+T11+U11+V11+W11+IF(N(M11)&gt;0,X11+Y11,0))</f>
        <v/>
      </c>
      <c r="AB11" s="28">
        <f>IF($A11="","",AA11/Z11)</f>
        <v/>
      </c>
      <c r="AC11" s="27">
        <f>IF($A11="","",IF(AA11=Z11,"Yes","No"))</f>
        <v/>
      </c>
      <c r="AD11" s="29">
        <f>IF($A11="","",IF(AC11="Yes","",TRIM(IF(R11=0,"Base UoM; ","")&amp;IF(S11=0,"Case qty; ","")&amp;IF(T11=0,"Each dims; ","")&amp;IF(U11=0,"Each weight; ","")&amp;IF(V11=0,"Case dims; ","")&amp;IF(W11=0,"Case weight; ","")&amp;IF(N(M11)&gt;0,IF(X11=0,"Pallet dims; ","")&amp;IF(Y11=0,"Pallet weight; ",""),""))))</f>
        <v/>
      </c>
    </row>
    <row r="12" ht="15" customHeight="1" s="16">
      <c r="R12" s="27">
        <f>IF($A12="","",IF(TRIM(C12)&lt;&gt;"",1,0))</f>
        <v/>
      </c>
      <c r="S12" s="27">
        <f>IF($A12="","",IF(N(D12)&gt;0,1,0))</f>
        <v/>
      </c>
      <c r="T12" s="27">
        <f>IF($A12="","",IF(AND(N(E12)&gt;0,N(F12)&gt;0,N(G12)&gt;0),1,0))</f>
        <v/>
      </c>
      <c r="U12" s="27">
        <f>IF($A12="","",IF(N(H12)&gt;0,1,0))</f>
        <v/>
      </c>
      <c r="V12" s="27">
        <f>IF($A12="","",IF(AND(N(I12)&gt;0,N(J12)&gt;0,N(K12)&gt;0),1,0))</f>
        <v/>
      </c>
      <c r="W12" s="27">
        <f>IF($A12="","",IF(N(L12)&gt;0,1,0))</f>
        <v/>
      </c>
      <c r="X12" s="27">
        <f>IF($A12="","",IF(N(M12)&gt;0,IF(AND(N(N12)&gt;0,N(O12)&gt;0,N(P12)&gt;0),1,0),""))</f>
        <v/>
      </c>
      <c r="Y12" s="27">
        <f>IF($A12="","",IF(N(M12)&gt;0,IF(N(Q12)&gt;0,1,0),""))</f>
        <v/>
      </c>
      <c r="Z12" s="27">
        <f>IF($A12="","",6+IF(N(M12)&gt;0,2,0))</f>
        <v/>
      </c>
      <c r="AA12" s="27">
        <f>IF($A12="","",R12+S12+T12+U12+V12+W12+IF(N(M12)&gt;0,X12+Y12,0))</f>
        <v/>
      </c>
      <c r="AB12" s="28">
        <f>IF($A12="","",AA12/Z12)</f>
        <v/>
      </c>
      <c r="AC12" s="27">
        <f>IF($A12="","",IF(AA12=Z12,"Yes","No"))</f>
        <v/>
      </c>
      <c r="AD12" s="29">
        <f>IF($A12="","",IF(AC12="Yes","",TRIM(IF(R12=0,"Base UoM; ","")&amp;IF(S12=0,"Case qty; ","")&amp;IF(T12=0,"Each dims; ","")&amp;IF(U12=0,"Each weight; ","")&amp;IF(V12=0,"Case dims; ","")&amp;IF(W12=0,"Case weight; ","")&amp;IF(N(M12)&gt;0,IF(X12=0,"Pallet dims; ","")&amp;IF(Y12=0,"Pallet weight; ",""),""))))</f>
        <v/>
      </c>
    </row>
    <row r="13" ht="15" customHeight="1" s="16">
      <c r="R13" s="27">
        <f>IF($A13="","",IF(TRIM(C13)&lt;&gt;"",1,0))</f>
        <v/>
      </c>
      <c r="S13" s="27">
        <f>IF($A13="","",IF(N(D13)&gt;0,1,0))</f>
        <v/>
      </c>
      <c r="T13" s="27">
        <f>IF($A13="","",IF(AND(N(E13)&gt;0,N(F13)&gt;0,N(G13)&gt;0),1,0))</f>
        <v/>
      </c>
      <c r="U13" s="27">
        <f>IF($A13="","",IF(N(H13)&gt;0,1,0))</f>
        <v/>
      </c>
      <c r="V13" s="27">
        <f>IF($A13="","",IF(AND(N(I13)&gt;0,N(J13)&gt;0,N(K13)&gt;0),1,0))</f>
        <v/>
      </c>
      <c r="W13" s="27">
        <f>IF($A13="","",IF(N(L13)&gt;0,1,0))</f>
        <v/>
      </c>
      <c r="X13" s="27">
        <f>IF($A13="","",IF(N(M13)&gt;0,IF(AND(N(N13)&gt;0,N(O13)&gt;0,N(P13)&gt;0),1,0),""))</f>
        <v/>
      </c>
      <c r="Y13" s="27">
        <f>IF($A13="","",IF(N(M13)&gt;0,IF(N(Q13)&gt;0,1,0),""))</f>
        <v/>
      </c>
      <c r="Z13" s="27">
        <f>IF($A13="","",6+IF(N(M13)&gt;0,2,0))</f>
        <v/>
      </c>
      <c r="AA13" s="27">
        <f>IF($A13="","",R13+S13+T13+U13+V13+W13+IF(N(M13)&gt;0,X13+Y13,0))</f>
        <v/>
      </c>
      <c r="AB13" s="28">
        <f>IF($A13="","",AA13/Z13)</f>
        <v/>
      </c>
      <c r="AC13" s="27">
        <f>IF($A13="","",IF(AA13=Z13,"Yes","No"))</f>
        <v/>
      </c>
      <c r="AD13" s="29">
        <f>IF($A13="","",IF(AC13="Yes","",TRIM(IF(R13=0,"Base UoM; ","")&amp;IF(S13=0,"Case qty; ","")&amp;IF(T13=0,"Each dims; ","")&amp;IF(U13=0,"Each weight; ","")&amp;IF(V13=0,"Case dims; ","")&amp;IF(W13=0,"Case weight; ","")&amp;IF(N(M13)&gt;0,IF(X13=0,"Pallet dims; ","")&amp;IF(Y13=0,"Pallet weight; ",""),""))))</f>
        <v/>
      </c>
    </row>
    <row r="14" ht="15" customHeight="1" s="16">
      <c r="R14" s="27">
        <f>IF($A14="","",IF(TRIM(C14)&lt;&gt;"",1,0))</f>
        <v/>
      </c>
      <c r="S14" s="27">
        <f>IF($A14="","",IF(N(D14)&gt;0,1,0))</f>
        <v/>
      </c>
      <c r="T14" s="27">
        <f>IF($A14="","",IF(AND(N(E14)&gt;0,N(F14)&gt;0,N(G14)&gt;0),1,0))</f>
        <v/>
      </c>
      <c r="U14" s="27">
        <f>IF($A14="","",IF(N(H14)&gt;0,1,0))</f>
        <v/>
      </c>
      <c r="V14" s="27">
        <f>IF($A14="","",IF(AND(N(I14)&gt;0,N(J14)&gt;0,N(K14)&gt;0),1,0))</f>
        <v/>
      </c>
      <c r="W14" s="27">
        <f>IF($A14="","",IF(N(L14)&gt;0,1,0))</f>
        <v/>
      </c>
      <c r="X14" s="27">
        <f>IF($A14="","",IF(N(M14)&gt;0,IF(AND(N(N14)&gt;0,N(O14)&gt;0,N(P14)&gt;0),1,0),""))</f>
        <v/>
      </c>
      <c r="Y14" s="27">
        <f>IF($A14="","",IF(N(M14)&gt;0,IF(N(Q14)&gt;0,1,0),""))</f>
        <v/>
      </c>
      <c r="Z14" s="27">
        <f>IF($A14="","",6+IF(N(M14)&gt;0,2,0))</f>
        <v/>
      </c>
      <c r="AA14" s="27">
        <f>IF($A14="","",R14+S14+T14+U14+V14+W14+IF(N(M14)&gt;0,X14+Y14,0))</f>
        <v/>
      </c>
      <c r="AB14" s="28">
        <f>IF($A14="","",AA14/Z14)</f>
        <v/>
      </c>
      <c r="AC14" s="27">
        <f>IF($A14="","",IF(AA14=Z14,"Yes","No"))</f>
        <v/>
      </c>
      <c r="AD14" s="29">
        <f>IF($A14="","",IF(AC14="Yes","",TRIM(IF(R14=0,"Base UoM; ","")&amp;IF(S14=0,"Case qty; ","")&amp;IF(T14=0,"Each dims; ","")&amp;IF(U14=0,"Each weight; ","")&amp;IF(V14=0,"Case dims; ","")&amp;IF(W14=0,"Case weight; ","")&amp;IF(N(M14)&gt;0,IF(X14=0,"Pallet dims; ","")&amp;IF(Y14=0,"Pallet weight; ",""),""))))</f>
        <v/>
      </c>
    </row>
    <row r="15" ht="15" customHeight="1" s="16">
      <c r="R15" s="27">
        <f>IF($A15="","",IF(TRIM(C15)&lt;&gt;"",1,0))</f>
        <v/>
      </c>
      <c r="S15" s="27">
        <f>IF($A15="","",IF(N(D15)&gt;0,1,0))</f>
        <v/>
      </c>
      <c r="T15" s="27">
        <f>IF($A15="","",IF(AND(N(E15)&gt;0,N(F15)&gt;0,N(G15)&gt;0),1,0))</f>
        <v/>
      </c>
      <c r="U15" s="27">
        <f>IF($A15="","",IF(N(H15)&gt;0,1,0))</f>
        <v/>
      </c>
      <c r="V15" s="27">
        <f>IF($A15="","",IF(AND(N(I15)&gt;0,N(J15)&gt;0,N(K15)&gt;0),1,0))</f>
        <v/>
      </c>
      <c r="W15" s="27">
        <f>IF($A15="","",IF(N(L15)&gt;0,1,0))</f>
        <v/>
      </c>
      <c r="X15" s="27">
        <f>IF($A15="","",IF(N(M15)&gt;0,IF(AND(N(N15)&gt;0,N(O15)&gt;0,N(P15)&gt;0),1,0),""))</f>
        <v/>
      </c>
      <c r="Y15" s="27">
        <f>IF($A15="","",IF(N(M15)&gt;0,IF(N(Q15)&gt;0,1,0),""))</f>
        <v/>
      </c>
      <c r="Z15" s="27">
        <f>IF($A15="","",6+IF(N(M15)&gt;0,2,0))</f>
        <v/>
      </c>
      <c r="AA15" s="27">
        <f>IF($A15="","",R15+S15+T15+U15+V15+W15+IF(N(M15)&gt;0,X15+Y15,0))</f>
        <v/>
      </c>
      <c r="AB15" s="28">
        <f>IF($A15="","",AA15/Z15)</f>
        <v/>
      </c>
      <c r="AC15" s="27">
        <f>IF($A15="","",IF(AA15=Z15,"Yes","No"))</f>
        <v/>
      </c>
      <c r="AD15" s="29">
        <f>IF($A15="","",IF(AC15="Yes","",TRIM(IF(R15=0,"Base UoM; ","")&amp;IF(S15=0,"Case qty; ","")&amp;IF(T15=0,"Each dims; ","")&amp;IF(U15=0,"Each weight; ","")&amp;IF(V15=0,"Case dims; ","")&amp;IF(W15=0,"Case weight; ","")&amp;IF(N(M15)&gt;0,IF(X15=0,"Pallet dims; ","")&amp;IF(Y15=0,"Pallet weight; ",""),""))))</f>
        <v/>
      </c>
    </row>
    <row r="16" ht="15" customHeight="1" s="16">
      <c r="R16" s="27">
        <f>IF($A16="","",IF(TRIM(C16)&lt;&gt;"",1,0))</f>
        <v/>
      </c>
      <c r="S16" s="27">
        <f>IF($A16="","",IF(N(D16)&gt;0,1,0))</f>
        <v/>
      </c>
      <c r="T16" s="27">
        <f>IF($A16="","",IF(AND(N(E16)&gt;0,N(F16)&gt;0,N(G16)&gt;0),1,0))</f>
        <v/>
      </c>
      <c r="U16" s="27">
        <f>IF($A16="","",IF(N(H16)&gt;0,1,0))</f>
        <v/>
      </c>
      <c r="V16" s="27">
        <f>IF($A16="","",IF(AND(N(I16)&gt;0,N(J16)&gt;0,N(K16)&gt;0),1,0))</f>
        <v/>
      </c>
      <c r="W16" s="27">
        <f>IF($A16="","",IF(N(L16)&gt;0,1,0))</f>
        <v/>
      </c>
      <c r="X16" s="27">
        <f>IF($A16="","",IF(N(M16)&gt;0,IF(AND(N(N16)&gt;0,N(O16)&gt;0,N(P16)&gt;0),1,0),""))</f>
        <v/>
      </c>
      <c r="Y16" s="27">
        <f>IF($A16="","",IF(N(M16)&gt;0,IF(N(Q16)&gt;0,1,0),""))</f>
        <v/>
      </c>
      <c r="Z16" s="27">
        <f>IF($A16="","",6+IF(N(M16)&gt;0,2,0))</f>
        <v/>
      </c>
      <c r="AA16" s="27">
        <f>IF($A16="","",R16+S16+T16+U16+V16+W16+IF(N(M16)&gt;0,X16+Y16,0))</f>
        <v/>
      </c>
      <c r="AB16" s="28">
        <f>IF($A16="","",AA16/Z16)</f>
        <v/>
      </c>
      <c r="AC16" s="27">
        <f>IF($A16="","",IF(AA16=Z16,"Yes","No"))</f>
        <v/>
      </c>
      <c r="AD16" s="29">
        <f>IF($A16="","",IF(AC16="Yes","",TRIM(IF(R16=0,"Base UoM; ","")&amp;IF(S16=0,"Case qty; ","")&amp;IF(T16=0,"Each dims; ","")&amp;IF(U16=0,"Each weight; ","")&amp;IF(V16=0,"Case dims; ","")&amp;IF(W16=0,"Case weight; ","")&amp;IF(N(M16)&gt;0,IF(X16=0,"Pallet dims; ","")&amp;IF(Y16=0,"Pallet weight; ",""),""))))</f>
        <v/>
      </c>
    </row>
    <row r="17" ht="15" customHeight="1" s="16">
      <c r="R17" s="27">
        <f>IF($A17="","",IF(TRIM(C17)&lt;&gt;"",1,0))</f>
        <v/>
      </c>
      <c r="S17" s="27">
        <f>IF($A17="","",IF(N(D17)&gt;0,1,0))</f>
        <v/>
      </c>
      <c r="T17" s="27">
        <f>IF($A17="","",IF(AND(N(E17)&gt;0,N(F17)&gt;0,N(G17)&gt;0),1,0))</f>
        <v/>
      </c>
      <c r="U17" s="27">
        <f>IF($A17="","",IF(N(H17)&gt;0,1,0))</f>
        <v/>
      </c>
      <c r="V17" s="27">
        <f>IF($A17="","",IF(AND(N(I17)&gt;0,N(J17)&gt;0,N(K17)&gt;0),1,0))</f>
        <v/>
      </c>
      <c r="W17" s="27">
        <f>IF($A17="","",IF(N(L17)&gt;0,1,0))</f>
        <v/>
      </c>
      <c r="X17" s="27">
        <f>IF($A17="","",IF(N(M17)&gt;0,IF(AND(N(N17)&gt;0,N(O17)&gt;0,N(P17)&gt;0),1,0),""))</f>
        <v/>
      </c>
      <c r="Y17" s="27">
        <f>IF($A17="","",IF(N(M17)&gt;0,IF(N(Q17)&gt;0,1,0),""))</f>
        <v/>
      </c>
      <c r="Z17" s="27">
        <f>IF($A17="","",6+IF(N(M17)&gt;0,2,0))</f>
        <v/>
      </c>
      <c r="AA17" s="27">
        <f>IF($A17="","",R17+S17+T17+U17+V17+W17+IF(N(M17)&gt;0,X17+Y17,0))</f>
        <v/>
      </c>
      <c r="AB17" s="28">
        <f>IF($A17="","",AA17/Z17)</f>
        <v/>
      </c>
      <c r="AC17" s="27">
        <f>IF($A17="","",IF(AA17=Z17,"Yes","No"))</f>
        <v/>
      </c>
      <c r="AD17" s="29">
        <f>IF($A17="","",IF(AC17="Yes","",TRIM(IF(R17=0,"Base UoM; ","")&amp;IF(S17=0,"Case qty; ","")&amp;IF(T17=0,"Each dims; ","")&amp;IF(U17=0,"Each weight; ","")&amp;IF(V17=0,"Case dims; ","")&amp;IF(W17=0,"Case weight; ","")&amp;IF(N(M17)&gt;0,IF(X17=0,"Pallet dims; ","")&amp;IF(Y17=0,"Pallet weight; ",""),""))))</f>
        <v/>
      </c>
    </row>
    <row r="18" ht="15" customHeight="1" s="16">
      <c r="R18" s="27">
        <f>IF($A18="","",IF(TRIM(C18)&lt;&gt;"",1,0))</f>
        <v/>
      </c>
      <c r="S18" s="27">
        <f>IF($A18="","",IF(N(D18)&gt;0,1,0))</f>
        <v/>
      </c>
      <c r="T18" s="27">
        <f>IF($A18="","",IF(AND(N(E18)&gt;0,N(F18)&gt;0,N(G18)&gt;0),1,0))</f>
        <v/>
      </c>
      <c r="U18" s="27">
        <f>IF($A18="","",IF(N(H18)&gt;0,1,0))</f>
        <v/>
      </c>
      <c r="V18" s="27">
        <f>IF($A18="","",IF(AND(N(I18)&gt;0,N(J18)&gt;0,N(K18)&gt;0),1,0))</f>
        <v/>
      </c>
      <c r="W18" s="27">
        <f>IF($A18="","",IF(N(L18)&gt;0,1,0))</f>
        <v/>
      </c>
      <c r="X18" s="27">
        <f>IF($A18="","",IF(N(M18)&gt;0,IF(AND(N(N18)&gt;0,N(O18)&gt;0,N(P18)&gt;0),1,0),""))</f>
        <v/>
      </c>
      <c r="Y18" s="27">
        <f>IF($A18="","",IF(N(M18)&gt;0,IF(N(Q18)&gt;0,1,0),""))</f>
        <v/>
      </c>
      <c r="Z18" s="27">
        <f>IF($A18="","",6+IF(N(M18)&gt;0,2,0))</f>
        <v/>
      </c>
      <c r="AA18" s="27">
        <f>IF($A18="","",R18+S18+T18+U18+V18+W18+IF(N(M18)&gt;0,X18+Y18,0))</f>
        <v/>
      </c>
      <c r="AB18" s="28">
        <f>IF($A18="","",AA18/Z18)</f>
        <v/>
      </c>
      <c r="AC18" s="27">
        <f>IF($A18="","",IF(AA18=Z18,"Yes","No"))</f>
        <v/>
      </c>
      <c r="AD18" s="29">
        <f>IF($A18="","",IF(AC18="Yes","",TRIM(IF(R18=0,"Base UoM; ","")&amp;IF(S18=0,"Case qty; ","")&amp;IF(T18=0,"Each dims; ","")&amp;IF(U18=0,"Each weight; ","")&amp;IF(V18=0,"Case dims; ","")&amp;IF(W18=0,"Case weight; ","")&amp;IF(N(M18)&gt;0,IF(X18=0,"Pallet dims; ","")&amp;IF(Y18=0,"Pallet weight; ",""),""))))</f>
        <v/>
      </c>
    </row>
    <row r="19" ht="15" customHeight="1" s="16">
      <c r="R19" s="27">
        <f>IF($A19="","",IF(TRIM(C19)&lt;&gt;"",1,0))</f>
        <v/>
      </c>
      <c r="S19" s="27">
        <f>IF($A19="","",IF(N(D19)&gt;0,1,0))</f>
        <v/>
      </c>
      <c r="T19" s="27">
        <f>IF($A19="","",IF(AND(N(E19)&gt;0,N(F19)&gt;0,N(G19)&gt;0),1,0))</f>
        <v/>
      </c>
      <c r="U19" s="27">
        <f>IF($A19="","",IF(N(H19)&gt;0,1,0))</f>
        <v/>
      </c>
      <c r="V19" s="27">
        <f>IF($A19="","",IF(AND(N(I19)&gt;0,N(J19)&gt;0,N(K19)&gt;0),1,0))</f>
        <v/>
      </c>
      <c r="W19" s="27">
        <f>IF($A19="","",IF(N(L19)&gt;0,1,0))</f>
        <v/>
      </c>
      <c r="X19" s="27">
        <f>IF($A19="","",IF(N(M19)&gt;0,IF(AND(N(N19)&gt;0,N(O19)&gt;0,N(P19)&gt;0),1,0),""))</f>
        <v/>
      </c>
      <c r="Y19" s="27">
        <f>IF($A19="","",IF(N(M19)&gt;0,IF(N(Q19)&gt;0,1,0),""))</f>
        <v/>
      </c>
      <c r="Z19" s="27">
        <f>IF($A19="","",6+IF(N(M19)&gt;0,2,0))</f>
        <v/>
      </c>
      <c r="AA19" s="27">
        <f>IF($A19="","",R19+S19+T19+U19+V19+W19+IF(N(M19)&gt;0,X19+Y19,0))</f>
        <v/>
      </c>
      <c r="AB19" s="28">
        <f>IF($A19="","",AA19/Z19)</f>
        <v/>
      </c>
      <c r="AC19" s="27">
        <f>IF($A19="","",IF(AA19=Z19,"Yes","No"))</f>
        <v/>
      </c>
      <c r="AD19" s="29">
        <f>IF($A19="","",IF(AC19="Yes","",TRIM(IF(R19=0,"Base UoM; ","")&amp;IF(S19=0,"Case qty; ","")&amp;IF(T19=0,"Each dims; ","")&amp;IF(U19=0,"Each weight; ","")&amp;IF(V19=0,"Case dims; ","")&amp;IF(W19=0,"Case weight; ","")&amp;IF(N(M19)&gt;0,IF(X19=0,"Pallet dims; ","")&amp;IF(Y19=0,"Pallet weight; ",""),""))))</f>
        <v/>
      </c>
    </row>
    <row r="20" ht="15" customHeight="1" s="16">
      <c r="R20" s="27">
        <f>IF($A20="","",IF(TRIM(C20)&lt;&gt;"",1,0))</f>
        <v/>
      </c>
      <c r="S20" s="27">
        <f>IF($A20="","",IF(N(D20)&gt;0,1,0))</f>
        <v/>
      </c>
      <c r="T20" s="27">
        <f>IF($A20="","",IF(AND(N(E20)&gt;0,N(F20)&gt;0,N(G20)&gt;0),1,0))</f>
        <v/>
      </c>
      <c r="U20" s="27">
        <f>IF($A20="","",IF(N(H20)&gt;0,1,0))</f>
        <v/>
      </c>
      <c r="V20" s="27">
        <f>IF($A20="","",IF(AND(N(I20)&gt;0,N(J20)&gt;0,N(K20)&gt;0),1,0))</f>
        <v/>
      </c>
      <c r="W20" s="27">
        <f>IF($A20="","",IF(N(L20)&gt;0,1,0))</f>
        <v/>
      </c>
      <c r="X20" s="27">
        <f>IF($A20="","",IF(N(M20)&gt;0,IF(AND(N(N20)&gt;0,N(O20)&gt;0,N(P20)&gt;0),1,0),""))</f>
        <v/>
      </c>
      <c r="Y20" s="27">
        <f>IF($A20="","",IF(N(M20)&gt;0,IF(N(Q20)&gt;0,1,0),""))</f>
        <v/>
      </c>
      <c r="Z20" s="27">
        <f>IF($A20="","",6+IF(N(M20)&gt;0,2,0))</f>
        <v/>
      </c>
      <c r="AA20" s="27">
        <f>IF($A20="","",R20+S20+T20+U20+V20+W20+IF(N(M20)&gt;0,X20+Y20,0))</f>
        <v/>
      </c>
      <c r="AB20" s="28">
        <f>IF($A20="","",AA20/Z20)</f>
        <v/>
      </c>
      <c r="AC20" s="27">
        <f>IF($A20="","",IF(AA20=Z20,"Yes","No"))</f>
        <v/>
      </c>
      <c r="AD20" s="29">
        <f>IF($A20="","",IF(AC20="Yes","",TRIM(IF(R20=0,"Base UoM; ","")&amp;IF(S20=0,"Case qty; ","")&amp;IF(T20=0,"Each dims; ","")&amp;IF(U20=0,"Each weight; ","")&amp;IF(V20=0,"Case dims; ","")&amp;IF(W20=0,"Case weight; ","")&amp;IF(N(M20)&gt;0,IF(X20=0,"Pallet dims; ","")&amp;IF(Y20=0,"Pallet weight; ",""),""))))</f>
        <v/>
      </c>
    </row>
    <row r="21" ht="15" customHeight="1" s="16">
      <c r="R21" s="27">
        <f>IF($A21="","",IF(TRIM(C21)&lt;&gt;"",1,0))</f>
        <v/>
      </c>
      <c r="S21" s="27">
        <f>IF($A21="","",IF(N(D21)&gt;0,1,0))</f>
        <v/>
      </c>
      <c r="T21" s="27">
        <f>IF($A21="","",IF(AND(N(E21)&gt;0,N(F21)&gt;0,N(G21)&gt;0),1,0))</f>
        <v/>
      </c>
      <c r="U21" s="27">
        <f>IF($A21="","",IF(N(H21)&gt;0,1,0))</f>
        <v/>
      </c>
      <c r="V21" s="27">
        <f>IF($A21="","",IF(AND(N(I21)&gt;0,N(J21)&gt;0,N(K21)&gt;0),1,0))</f>
        <v/>
      </c>
      <c r="W21" s="27">
        <f>IF($A21="","",IF(N(L21)&gt;0,1,0))</f>
        <v/>
      </c>
      <c r="X21" s="27">
        <f>IF($A21="","",IF(N(M21)&gt;0,IF(AND(N(N21)&gt;0,N(O21)&gt;0,N(P21)&gt;0),1,0),""))</f>
        <v/>
      </c>
      <c r="Y21" s="27">
        <f>IF($A21="","",IF(N(M21)&gt;0,IF(N(Q21)&gt;0,1,0),""))</f>
        <v/>
      </c>
      <c r="Z21" s="27">
        <f>IF($A21="","",6+IF(N(M21)&gt;0,2,0))</f>
        <v/>
      </c>
      <c r="AA21" s="27">
        <f>IF($A21="","",R21+S21+T21+U21+V21+W21+IF(N(M21)&gt;0,X21+Y21,0))</f>
        <v/>
      </c>
      <c r="AB21" s="28">
        <f>IF($A21="","",AA21/Z21)</f>
        <v/>
      </c>
      <c r="AC21" s="27">
        <f>IF($A21="","",IF(AA21=Z21,"Yes","No"))</f>
        <v/>
      </c>
      <c r="AD21" s="29">
        <f>IF($A21="","",IF(AC21="Yes","",TRIM(IF(R21=0,"Base UoM; ","")&amp;IF(S21=0,"Case qty; ","")&amp;IF(T21=0,"Each dims; ","")&amp;IF(U21=0,"Each weight; ","")&amp;IF(V21=0,"Case dims; ","")&amp;IF(W21=0,"Case weight; ","")&amp;IF(N(M21)&gt;0,IF(X21=0,"Pallet dims; ","")&amp;IF(Y21=0,"Pallet weight; ",""),""))))</f>
        <v/>
      </c>
    </row>
    <row r="22" ht="15" customHeight="1" s="16">
      <c r="R22" s="27">
        <f>IF($A22="","",IF(TRIM(C22)&lt;&gt;"",1,0))</f>
        <v/>
      </c>
      <c r="S22" s="27">
        <f>IF($A22="","",IF(N(D22)&gt;0,1,0))</f>
        <v/>
      </c>
      <c r="T22" s="27">
        <f>IF($A22="","",IF(AND(N(E22)&gt;0,N(F22)&gt;0,N(G22)&gt;0),1,0))</f>
        <v/>
      </c>
      <c r="U22" s="27">
        <f>IF($A22="","",IF(N(H22)&gt;0,1,0))</f>
        <v/>
      </c>
      <c r="V22" s="27">
        <f>IF($A22="","",IF(AND(N(I22)&gt;0,N(J22)&gt;0,N(K22)&gt;0),1,0))</f>
        <v/>
      </c>
      <c r="W22" s="27">
        <f>IF($A22="","",IF(N(L22)&gt;0,1,0))</f>
        <v/>
      </c>
      <c r="X22" s="27">
        <f>IF($A22="","",IF(N(M22)&gt;0,IF(AND(N(N22)&gt;0,N(O22)&gt;0,N(P22)&gt;0),1,0),""))</f>
        <v/>
      </c>
      <c r="Y22" s="27">
        <f>IF($A22="","",IF(N(M22)&gt;0,IF(N(Q22)&gt;0,1,0),""))</f>
        <v/>
      </c>
      <c r="Z22" s="27">
        <f>IF($A22="","",6+IF(N(M22)&gt;0,2,0))</f>
        <v/>
      </c>
      <c r="AA22" s="27">
        <f>IF($A22="","",R22+S22+T22+U22+V22+W22+IF(N(M22)&gt;0,X22+Y22,0))</f>
        <v/>
      </c>
      <c r="AB22" s="28">
        <f>IF($A22="","",AA22/Z22)</f>
        <v/>
      </c>
      <c r="AC22" s="27">
        <f>IF($A22="","",IF(AA22=Z22,"Yes","No"))</f>
        <v/>
      </c>
      <c r="AD22" s="29">
        <f>IF($A22="","",IF(AC22="Yes","",TRIM(IF(R22=0,"Base UoM; ","")&amp;IF(S22=0,"Case qty; ","")&amp;IF(T22=0,"Each dims; ","")&amp;IF(U22=0,"Each weight; ","")&amp;IF(V22=0,"Case dims; ","")&amp;IF(W22=0,"Case weight; ","")&amp;IF(N(M22)&gt;0,IF(X22=0,"Pallet dims; ","")&amp;IF(Y22=0,"Pallet weight; ",""),""))))</f>
        <v/>
      </c>
    </row>
    <row r="23" ht="15" customHeight="1" s="16">
      <c r="R23" s="27">
        <f>IF($A23="","",IF(TRIM(C23)&lt;&gt;"",1,0))</f>
        <v/>
      </c>
      <c r="S23" s="27">
        <f>IF($A23="","",IF(N(D23)&gt;0,1,0))</f>
        <v/>
      </c>
      <c r="T23" s="27">
        <f>IF($A23="","",IF(AND(N(E23)&gt;0,N(F23)&gt;0,N(G23)&gt;0),1,0))</f>
        <v/>
      </c>
      <c r="U23" s="27">
        <f>IF($A23="","",IF(N(H23)&gt;0,1,0))</f>
        <v/>
      </c>
      <c r="V23" s="27">
        <f>IF($A23="","",IF(AND(N(I23)&gt;0,N(J23)&gt;0,N(K23)&gt;0),1,0))</f>
        <v/>
      </c>
      <c r="W23" s="27">
        <f>IF($A23="","",IF(N(L23)&gt;0,1,0))</f>
        <v/>
      </c>
      <c r="X23" s="27">
        <f>IF($A23="","",IF(N(M23)&gt;0,IF(AND(N(N23)&gt;0,N(O23)&gt;0,N(P23)&gt;0),1,0),""))</f>
        <v/>
      </c>
      <c r="Y23" s="27">
        <f>IF($A23="","",IF(N(M23)&gt;0,IF(N(Q23)&gt;0,1,0),""))</f>
        <v/>
      </c>
      <c r="Z23" s="27">
        <f>IF($A23="","",6+IF(N(M23)&gt;0,2,0))</f>
        <v/>
      </c>
      <c r="AA23" s="27">
        <f>IF($A23="","",R23+S23+T23+U23+V23+W23+IF(N(M23)&gt;0,X23+Y23,0))</f>
        <v/>
      </c>
      <c r="AB23" s="28">
        <f>IF($A23="","",AA23/Z23)</f>
        <v/>
      </c>
      <c r="AC23" s="27">
        <f>IF($A23="","",IF(AA23=Z23,"Yes","No"))</f>
        <v/>
      </c>
      <c r="AD23" s="29">
        <f>IF($A23="","",IF(AC23="Yes","",TRIM(IF(R23=0,"Base UoM; ","")&amp;IF(S23=0,"Case qty; ","")&amp;IF(T23=0,"Each dims; ","")&amp;IF(U23=0,"Each weight; ","")&amp;IF(V23=0,"Case dims; ","")&amp;IF(W23=0,"Case weight; ","")&amp;IF(N(M23)&gt;0,IF(X23=0,"Pallet dims; ","")&amp;IF(Y23=0,"Pallet weight; ",""),""))))</f>
        <v/>
      </c>
    </row>
    <row r="24" ht="15" customHeight="1" s="16">
      <c r="R24" s="27">
        <f>IF($A24="","",IF(TRIM(C24)&lt;&gt;"",1,0))</f>
        <v/>
      </c>
      <c r="S24" s="27">
        <f>IF($A24="","",IF(N(D24)&gt;0,1,0))</f>
        <v/>
      </c>
      <c r="T24" s="27">
        <f>IF($A24="","",IF(AND(N(E24)&gt;0,N(F24)&gt;0,N(G24)&gt;0),1,0))</f>
        <v/>
      </c>
      <c r="U24" s="27">
        <f>IF($A24="","",IF(N(H24)&gt;0,1,0))</f>
        <v/>
      </c>
      <c r="V24" s="27">
        <f>IF($A24="","",IF(AND(N(I24)&gt;0,N(J24)&gt;0,N(K24)&gt;0),1,0))</f>
        <v/>
      </c>
      <c r="W24" s="27">
        <f>IF($A24="","",IF(N(L24)&gt;0,1,0))</f>
        <v/>
      </c>
      <c r="X24" s="27">
        <f>IF($A24="","",IF(N(M24)&gt;0,IF(AND(N(N24)&gt;0,N(O24)&gt;0,N(P24)&gt;0),1,0),""))</f>
        <v/>
      </c>
      <c r="Y24" s="27">
        <f>IF($A24="","",IF(N(M24)&gt;0,IF(N(Q24)&gt;0,1,0),""))</f>
        <v/>
      </c>
      <c r="Z24" s="27">
        <f>IF($A24="","",6+IF(N(M24)&gt;0,2,0))</f>
        <v/>
      </c>
      <c r="AA24" s="27">
        <f>IF($A24="","",R24+S24+T24+U24+V24+W24+IF(N(M24)&gt;0,X24+Y24,0))</f>
        <v/>
      </c>
      <c r="AB24" s="28">
        <f>IF($A24="","",AA24/Z24)</f>
        <v/>
      </c>
      <c r="AC24" s="27">
        <f>IF($A24="","",IF(AA24=Z24,"Yes","No"))</f>
        <v/>
      </c>
      <c r="AD24" s="29">
        <f>IF($A24="","",IF(AC24="Yes","",TRIM(IF(R24=0,"Base UoM; ","")&amp;IF(S24=0,"Case qty; ","")&amp;IF(T24=0,"Each dims; ","")&amp;IF(U24=0,"Each weight; ","")&amp;IF(V24=0,"Case dims; ","")&amp;IF(W24=0,"Case weight; ","")&amp;IF(N(M24)&gt;0,IF(X24=0,"Pallet dims; ","")&amp;IF(Y24=0,"Pallet weight; ",""),""))))</f>
        <v/>
      </c>
    </row>
    <row r="25" ht="15" customHeight="1" s="16">
      <c r="R25" s="27">
        <f>IF($A25="","",IF(TRIM(C25)&lt;&gt;"",1,0))</f>
        <v/>
      </c>
      <c r="S25" s="27">
        <f>IF($A25="","",IF(N(D25)&gt;0,1,0))</f>
        <v/>
      </c>
      <c r="T25" s="27">
        <f>IF($A25="","",IF(AND(N(E25)&gt;0,N(F25)&gt;0,N(G25)&gt;0),1,0))</f>
        <v/>
      </c>
      <c r="U25" s="27">
        <f>IF($A25="","",IF(N(H25)&gt;0,1,0))</f>
        <v/>
      </c>
      <c r="V25" s="27">
        <f>IF($A25="","",IF(AND(N(I25)&gt;0,N(J25)&gt;0,N(K25)&gt;0),1,0))</f>
        <v/>
      </c>
      <c r="W25" s="27">
        <f>IF($A25="","",IF(N(L25)&gt;0,1,0))</f>
        <v/>
      </c>
      <c r="X25" s="27">
        <f>IF($A25="","",IF(N(M25)&gt;0,IF(AND(N(N25)&gt;0,N(O25)&gt;0,N(P25)&gt;0),1,0),""))</f>
        <v/>
      </c>
      <c r="Y25" s="27">
        <f>IF($A25="","",IF(N(M25)&gt;0,IF(N(Q25)&gt;0,1,0),""))</f>
        <v/>
      </c>
      <c r="Z25" s="27">
        <f>IF($A25="","",6+IF(N(M25)&gt;0,2,0))</f>
        <v/>
      </c>
      <c r="AA25" s="27">
        <f>IF($A25="","",R25+S25+T25+U25+V25+W25+IF(N(M25)&gt;0,X25+Y25,0))</f>
        <v/>
      </c>
      <c r="AB25" s="28">
        <f>IF($A25="","",AA25/Z25)</f>
        <v/>
      </c>
      <c r="AC25" s="27">
        <f>IF($A25="","",IF(AA25=Z25,"Yes","No"))</f>
        <v/>
      </c>
      <c r="AD25" s="29">
        <f>IF($A25="","",IF(AC25="Yes","",TRIM(IF(R25=0,"Base UoM; ","")&amp;IF(S25=0,"Case qty; ","")&amp;IF(T25=0,"Each dims; ","")&amp;IF(U25=0,"Each weight; ","")&amp;IF(V25=0,"Case dims; ","")&amp;IF(W25=0,"Case weight; ","")&amp;IF(N(M25)&gt;0,IF(X25=0,"Pallet dims; ","")&amp;IF(Y25=0,"Pallet weight; ",""),""))))</f>
        <v/>
      </c>
    </row>
    <row r="26" ht="15" customHeight="1" s="16">
      <c r="R26" s="27">
        <f>IF($A26="","",IF(TRIM(C26)&lt;&gt;"",1,0))</f>
        <v/>
      </c>
      <c r="S26" s="27">
        <f>IF($A26="","",IF(N(D26)&gt;0,1,0))</f>
        <v/>
      </c>
      <c r="T26" s="27">
        <f>IF($A26="","",IF(AND(N(E26)&gt;0,N(F26)&gt;0,N(G26)&gt;0),1,0))</f>
        <v/>
      </c>
      <c r="U26" s="27">
        <f>IF($A26="","",IF(N(H26)&gt;0,1,0))</f>
        <v/>
      </c>
      <c r="V26" s="27">
        <f>IF($A26="","",IF(AND(N(I26)&gt;0,N(J26)&gt;0,N(K26)&gt;0),1,0))</f>
        <v/>
      </c>
      <c r="W26" s="27">
        <f>IF($A26="","",IF(N(L26)&gt;0,1,0))</f>
        <v/>
      </c>
      <c r="X26" s="27">
        <f>IF($A26="","",IF(N(M26)&gt;0,IF(AND(N(N26)&gt;0,N(O26)&gt;0,N(P26)&gt;0),1,0),""))</f>
        <v/>
      </c>
      <c r="Y26" s="27">
        <f>IF($A26="","",IF(N(M26)&gt;0,IF(N(Q26)&gt;0,1,0),""))</f>
        <v/>
      </c>
      <c r="Z26" s="27">
        <f>IF($A26="","",6+IF(N(M26)&gt;0,2,0))</f>
        <v/>
      </c>
      <c r="AA26" s="27">
        <f>IF($A26="","",R26+S26+T26+U26+V26+W26+IF(N(M26)&gt;0,X26+Y26,0))</f>
        <v/>
      </c>
      <c r="AB26" s="28">
        <f>IF($A26="","",AA26/Z26)</f>
        <v/>
      </c>
      <c r="AC26" s="27">
        <f>IF($A26="","",IF(AA26=Z26,"Yes","No"))</f>
        <v/>
      </c>
      <c r="AD26" s="29">
        <f>IF($A26="","",IF(AC26="Yes","",TRIM(IF(R26=0,"Base UoM; ","")&amp;IF(S26=0,"Case qty; ","")&amp;IF(T26=0,"Each dims; ","")&amp;IF(U26=0,"Each weight; ","")&amp;IF(V26=0,"Case dims; ","")&amp;IF(W26=0,"Case weight; ","")&amp;IF(N(M26)&gt;0,IF(X26=0,"Pallet dims; ","")&amp;IF(Y26=0,"Pallet weight; ",""),""))))</f>
        <v/>
      </c>
    </row>
    <row r="27" ht="15" customHeight="1" s="16">
      <c r="R27" s="27">
        <f>IF($A27="","",IF(TRIM(C27)&lt;&gt;"",1,0))</f>
        <v/>
      </c>
      <c r="S27" s="27">
        <f>IF($A27="","",IF(N(D27)&gt;0,1,0))</f>
        <v/>
      </c>
      <c r="T27" s="27">
        <f>IF($A27="","",IF(AND(N(E27)&gt;0,N(F27)&gt;0,N(G27)&gt;0),1,0))</f>
        <v/>
      </c>
      <c r="U27" s="27">
        <f>IF($A27="","",IF(N(H27)&gt;0,1,0))</f>
        <v/>
      </c>
      <c r="V27" s="27">
        <f>IF($A27="","",IF(AND(N(I27)&gt;0,N(J27)&gt;0,N(K27)&gt;0),1,0))</f>
        <v/>
      </c>
      <c r="W27" s="27">
        <f>IF($A27="","",IF(N(L27)&gt;0,1,0))</f>
        <v/>
      </c>
      <c r="X27" s="27">
        <f>IF($A27="","",IF(N(M27)&gt;0,IF(AND(N(N27)&gt;0,N(O27)&gt;0,N(P27)&gt;0),1,0),""))</f>
        <v/>
      </c>
      <c r="Y27" s="27">
        <f>IF($A27="","",IF(N(M27)&gt;0,IF(N(Q27)&gt;0,1,0),""))</f>
        <v/>
      </c>
      <c r="Z27" s="27">
        <f>IF($A27="","",6+IF(N(M27)&gt;0,2,0))</f>
        <v/>
      </c>
      <c r="AA27" s="27">
        <f>IF($A27="","",R27+S27+T27+U27+V27+W27+IF(N(M27)&gt;0,X27+Y27,0))</f>
        <v/>
      </c>
      <c r="AB27" s="28">
        <f>IF($A27="","",AA27/Z27)</f>
        <v/>
      </c>
      <c r="AC27" s="27">
        <f>IF($A27="","",IF(AA27=Z27,"Yes","No"))</f>
        <v/>
      </c>
      <c r="AD27" s="29">
        <f>IF($A27="","",IF(AC27="Yes","",TRIM(IF(R27=0,"Base UoM; ","")&amp;IF(S27=0,"Case qty; ","")&amp;IF(T27=0,"Each dims; ","")&amp;IF(U27=0,"Each weight; ","")&amp;IF(V27=0,"Case dims; ","")&amp;IF(W27=0,"Case weight; ","")&amp;IF(N(M27)&gt;0,IF(X27=0,"Pallet dims; ","")&amp;IF(Y27=0,"Pallet weight; ",""),""))))</f>
        <v/>
      </c>
    </row>
    <row r="28" ht="15" customHeight="1" s="16">
      <c r="R28" s="27">
        <f>IF($A28="","",IF(TRIM(C28)&lt;&gt;"",1,0))</f>
        <v/>
      </c>
      <c r="S28" s="27">
        <f>IF($A28="","",IF(N(D28)&gt;0,1,0))</f>
        <v/>
      </c>
      <c r="T28" s="27">
        <f>IF($A28="","",IF(AND(N(E28)&gt;0,N(F28)&gt;0,N(G28)&gt;0),1,0))</f>
        <v/>
      </c>
      <c r="U28" s="27">
        <f>IF($A28="","",IF(N(H28)&gt;0,1,0))</f>
        <v/>
      </c>
      <c r="V28" s="27">
        <f>IF($A28="","",IF(AND(N(I28)&gt;0,N(J28)&gt;0,N(K28)&gt;0),1,0))</f>
        <v/>
      </c>
      <c r="W28" s="27">
        <f>IF($A28="","",IF(N(L28)&gt;0,1,0))</f>
        <v/>
      </c>
      <c r="X28" s="27">
        <f>IF($A28="","",IF(N(M28)&gt;0,IF(AND(N(N28)&gt;0,N(O28)&gt;0,N(P28)&gt;0),1,0),""))</f>
        <v/>
      </c>
      <c r="Y28" s="27">
        <f>IF($A28="","",IF(N(M28)&gt;0,IF(N(Q28)&gt;0,1,0),""))</f>
        <v/>
      </c>
      <c r="Z28" s="27">
        <f>IF($A28="","",6+IF(N(M28)&gt;0,2,0))</f>
        <v/>
      </c>
      <c r="AA28" s="27">
        <f>IF($A28="","",R28+S28+T28+U28+V28+W28+IF(N(M28)&gt;0,X28+Y28,0))</f>
        <v/>
      </c>
      <c r="AB28" s="28">
        <f>IF($A28="","",AA28/Z28)</f>
        <v/>
      </c>
      <c r="AC28" s="27">
        <f>IF($A28="","",IF(AA28=Z28,"Yes","No"))</f>
        <v/>
      </c>
      <c r="AD28" s="29">
        <f>IF($A28="","",IF(AC28="Yes","",TRIM(IF(R28=0,"Base UoM; ","")&amp;IF(S28=0,"Case qty; ","")&amp;IF(T28=0,"Each dims; ","")&amp;IF(U28=0,"Each weight; ","")&amp;IF(V28=0,"Case dims; ","")&amp;IF(W28=0,"Case weight; ","")&amp;IF(N(M28)&gt;0,IF(X28=0,"Pallet dims; ","")&amp;IF(Y28=0,"Pallet weight; ",""),""))))</f>
        <v/>
      </c>
    </row>
    <row r="29" ht="15" customHeight="1" s="16">
      <c r="R29" s="27">
        <f>IF($A29="","",IF(TRIM(C29)&lt;&gt;"",1,0))</f>
        <v/>
      </c>
      <c r="S29" s="27">
        <f>IF($A29="","",IF(N(D29)&gt;0,1,0))</f>
        <v/>
      </c>
      <c r="T29" s="27">
        <f>IF($A29="","",IF(AND(N(E29)&gt;0,N(F29)&gt;0,N(G29)&gt;0),1,0))</f>
        <v/>
      </c>
      <c r="U29" s="27">
        <f>IF($A29="","",IF(N(H29)&gt;0,1,0))</f>
        <v/>
      </c>
      <c r="V29" s="27">
        <f>IF($A29="","",IF(AND(N(I29)&gt;0,N(J29)&gt;0,N(K29)&gt;0),1,0))</f>
        <v/>
      </c>
      <c r="W29" s="27">
        <f>IF($A29="","",IF(N(L29)&gt;0,1,0))</f>
        <v/>
      </c>
      <c r="X29" s="27">
        <f>IF($A29="","",IF(N(M29)&gt;0,IF(AND(N(N29)&gt;0,N(O29)&gt;0,N(P29)&gt;0),1,0),""))</f>
        <v/>
      </c>
      <c r="Y29" s="27">
        <f>IF($A29="","",IF(N(M29)&gt;0,IF(N(Q29)&gt;0,1,0),""))</f>
        <v/>
      </c>
      <c r="Z29" s="27">
        <f>IF($A29="","",6+IF(N(M29)&gt;0,2,0))</f>
        <v/>
      </c>
      <c r="AA29" s="27">
        <f>IF($A29="","",R29+S29+T29+U29+V29+W29+IF(N(M29)&gt;0,X29+Y29,0))</f>
        <v/>
      </c>
      <c r="AB29" s="28">
        <f>IF($A29="","",AA29/Z29)</f>
        <v/>
      </c>
      <c r="AC29" s="27">
        <f>IF($A29="","",IF(AA29=Z29,"Yes","No"))</f>
        <v/>
      </c>
      <c r="AD29" s="29">
        <f>IF($A29="","",IF(AC29="Yes","",TRIM(IF(R29=0,"Base UoM; ","")&amp;IF(S29=0,"Case qty; ","")&amp;IF(T29=0,"Each dims; ","")&amp;IF(U29=0,"Each weight; ","")&amp;IF(V29=0,"Case dims; ","")&amp;IF(W29=0,"Case weight; ","")&amp;IF(N(M29)&gt;0,IF(X29=0,"Pallet dims; ","")&amp;IF(Y29=0,"Pallet weight; ",""),""))))</f>
        <v/>
      </c>
    </row>
    <row r="30" ht="15" customHeight="1" s="16">
      <c r="R30" s="27">
        <f>IF($A30="","",IF(TRIM(C30)&lt;&gt;"",1,0))</f>
        <v/>
      </c>
      <c r="S30" s="27">
        <f>IF($A30="","",IF(N(D30)&gt;0,1,0))</f>
        <v/>
      </c>
      <c r="T30" s="27">
        <f>IF($A30="","",IF(AND(N(E30)&gt;0,N(F30)&gt;0,N(G30)&gt;0),1,0))</f>
        <v/>
      </c>
      <c r="U30" s="27">
        <f>IF($A30="","",IF(N(H30)&gt;0,1,0))</f>
        <v/>
      </c>
      <c r="V30" s="27">
        <f>IF($A30="","",IF(AND(N(I30)&gt;0,N(J30)&gt;0,N(K30)&gt;0),1,0))</f>
        <v/>
      </c>
      <c r="W30" s="27">
        <f>IF($A30="","",IF(N(L30)&gt;0,1,0))</f>
        <v/>
      </c>
      <c r="X30" s="27">
        <f>IF($A30="","",IF(N(M30)&gt;0,IF(AND(N(N30)&gt;0,N(O30)&gt;0,N(P30)&gt;0),1,0),""))</f>
        <v/>
      </c>
      <c r="Y30" s="27">
        <f>IF($A30="","",IF(N(M30)&gt;0,IF(N(Q30)&gt;0,1,0),""))</f>
        <v/>
      </c>
      <c r="Z30" s="27">
        <f>IF($A30="","",6+IF(N(M30)&gt;0,2,0))</f>
        <v/>
      </c>
      <c r="AA30" s="27">
        <f>IF($A30="","",R30+S30+T30+U30+V30+W30+IF(N(M30)&gt;0,X30+Y30,0))</f>
        <v/>
      </c>
      <c r="AB30" s="28">
        <f>IF($A30="","",AA30/Z30)</f>
        <v/>
      </c>
      <c r="AC30" s="27">
        <f>IF($A30="","",IF(AA30=Z30,"Yes","No"))</f>
        <v/>
      </c>
      <c r="AD30" s="29">
        <f>IF($A30="","",IF(AC30="Yes","",TRIM(IF(R30=0,"Base UoM; ","")&amp;IF(S30=0,"Case qty; ","")&amp;IF(T30=0,"Each dims; ","")&amp;IF(U30=0,"Each weight; ","")&amp;IF(V30=0,"Case dims; ","")&amp;IF(W30=0,"Case weight; ","")&amp;IF(N(M30)&gt;0,IF(X30=0,"Pallet dims; ","")&amp;IF(Y30=0,"Pallet weight; ",""),""))))</f>
        <v/>
      </c>
    </row>
    <row r="31" ht="15" customHeight="1" s="16">
      <c r="R31" s="27">
        <f>IF($A31="","",IF(TRIM(C31)&lt;&gt;"",1,0))</f>
        <v/>
      </c>
      <c r="S31" s="27">
        <f>IF($A31="","",IF(N(D31)&gt;0,1,0))</f>
        <v/>
      </c>
      <c r="T31" s="27">
        <f>IF($A31="","",IF(AND(N(E31)&gt;0,N(F31)&gt;0,N(G31)&gt;0),1,0))</f>
        <v/>
      </c>
      <c r="U31" s="27">
        <f>IF($A31="","",IF(N(H31)&gt;0,1,0))</f>
        <v/>
      </c>
      <c r="V31" s="27">
        <f>IF($A31="","",IF(AND(N(I31)&gt;0,N(J31)&gt;0,N(K31)&gt;0),1,0))</f>
        <v/>
      </c>
      <c r="W31" s="27">
        <f>IF($A31="","",IF(N(L31)&gt;0,1,0))</f>
        <v/>
      </c>
      <c r="X31" s="27">
        <f>IF($A31="","",IF(N(M31)&gt;0,IF(AND(N(N31)&gt;0,N(O31)&gt;0,N(P31)&gt;0),1,0),""))</f>
        <v/>
      </c>
      <c r="Y31" s="27">
        <f>IF($A31="","",IF(N(M31)&gt;0,IF(N(Q31)&gt;0,1,0),""))</f>
        <v/>
      </c>
      <c r="Z31" s="27">
        <f>IF($A31="","",6+IF(N(M31)&gt;0,2,0))</f>
        <v/>
      </c>
      <c r="AA31" s="27">
        <f>IF($A31="","",R31+S31+T31+U31+V31+W31+IF(N(M31)&gt;0,X31+Y31,0))</f>
        <v/>
      </c>
      <c r="AB31" s="28">
        <f>IF($A31="","",AA31/Z31)</f>
        <v/>
      </c>
      <c r="AC31" s="27">
        <f>IF($A31="","",IF(AA31=Z31,"Yes","No"))</f>
        <v/>
      </c>
      <c r="AD31" s="29">
        <f>IF($A31="","",IF(AC31="Yes","",TRIM(IF(R31=0,"Base UoM; ","")&amp;IF(S31=0,"Case qty; ","")&amp;IF(T31=0,"Each dims; ","")&amp;IF(U31=0,"Each weight; ","")&amp;IF(V31=0,"Case dims; ","")&amp;IF(W31=0,"Case weight; ","")&amp;IF(N(M31)&gt;0,IF(X31=0,"Pallet dims; ","")&amp;IF(Y31=0,"Pallet weight; ",""),""))))</f>
        <v/>
      </c>
    </row>
    <row r="32" ht="15" customHeight="1" s="16">
      <c r="R32" s="27">
        <f>IF($A32="","",IF(TRIM(C32)&lt;&gt;"",1,0))</f>
        <v/>
      </c>
      <c r="S32" s="27">
        <f>IF($A32="","",IF(N(D32)&gt;0,1,0))</f>
        <v/>
      </c>
      <c r="T32" s="27">
        <f>IF($A32="","",IF(AND(N(E32)&gt;0,N(F32)&gt;0,N(G32)&gt;0),1,0))</f>
        <v/>
      </c>
      <c r="U32" s="27">
        <f>IF($A32="","",IF(N(H32)&gt;0,1,0))</f>
        <v/>
      </c>
      <c r="V32" s="27">
        <f>IF($A32="","",IF(AND(N(I32)&gt;0,N(J32)&gt;0,N(K32)&gt;0),1,0))</f>
        <v/>
      </c>
      <c r="W32" s="27">
        <f>IF($A32="","",IF(N(L32)&gt;0,1,0))</f>
        <v/>
      </c>
      <c r="X32" s="27">
        <f>IF($A32="","",IF(N(M32)&gt;0,IF(AND(N(N32)&gt;0,N(O32)&gt;0,N(P32)&gt;0),1,0),""))</f>
        <v/>
      </c>
      <c r="Y32" s="27">
        <f>IF($A32="","",IF(N(M32)&gt;0,IF(N(Q32)&gt;0,1,0),""))</f>
        <v/>
      </c>
      <c r="Z32" s="27">
        <f>IF($A32="","",6+IF(N(M32)&gt;0,2,0))</f>
        <v/>
      </c>
      <c r="AA32" s="27">
        <f>IF($A32="","",R32+S32+T32+U32+V32+W32+IF(N(M32)&gt;0,X32+Y32,0))</f>
        <v/>
      </c>
      <c r="AB32" s="28">
        <f>IF($A32="","",AA32/Z32)</f>
        <v/>
      </c>
      <c r="AC32" s="27">
        <f>IF($A32="","",IF(AA32=Z32,"Yes","No"))</f>
        <v/>
      </c>
      <c r="AD32" s="29">
        <f>IF($A32="","",IF(AC32="Yes","",TRIM(IF(R32=0,"Base UoM; ","")&amp;IF(S32=0,"Case qty; ","")&amp;IF(T32=0,"Each dims; ","")&amp;IF(U32=0,"Each weight; ","")&amp;IF(V32=0,"Case dims; ","")&amp;IF(W32=0,"Case weight; ","")&amp;IF(N(M32)&gt;0,IF(X32=0,"Pallet dims; ","")&amp;IF(Y32=0,"Pallet weight; ",""),""))))</f>
        <v/>
      </c>
    </row>
    <row r="33" ht="15" customHeight="1" s="16">
      <c r="R33" s="27">
        <f>IF($A33="","",IF(TRIM(C33)&lt;&gt;"",1,0))</f>
        <v/>
      </c>
      <c r="S33" s="27">
        <f>IF($A33="","",IF(N(D33)&gt;0,1,0))</f>
        <v/>
      </c>
      <c r="T33" s="27">
        <f>IF($A33="","",IF(AND(N(E33)&gt;0,N(F33)&gt;0,N(G33)&gt;0),1,0))</f>
        <v/>
      </c>
      <c r="U33" s="27">
        <f>IF($A33="","",IF(N(H33)&gt;0,1,0))</f>
        <v/>
      </c>
      <c r="V33" s="27">
        <f>IF($A33="","",IF(AND(N(I33)&gt;0,N(J33)&gt;0,N(K33)&gt;0),1,0))</f>
        <v/>
      </c>
      <c r="W33" s="27">
        <f>IF($A33="","",IF(N(L33)&gt;0,1,0))</f>
        <v/>
      </c>
      <c r="X33" s="27">
        <f>IF($A33="","",IF(N(M33)&gt;0,IF(AND(N(N33)&gt;0,N(O33)&gt;0,N(P33)&gt;0),1,0),""))</f>
        <v/>
      </c>
      <c r="Y33" s="27">
        <f>IF($A33="","",IF(N(M33)&gt;0,IF(N(Q33)&gt;0,1,0),""))</f>
        <v/>
      </c>
      <c r="Z33" s="27">
        <f>IF($A33="","",6+IF(N(M33)&gt;0,2,0))</f>
        <v/>
      </c>
      <c r="AA33" s="27">
        <f>IF($A33="","",R33+S33+T33+U33+V33+W33+IF(N(M33)&gt;0,X33+Y33,0))</f>
        <v/>
      </c>
      <c r="AB33" s="28">
        <f>IF($A33="","",AA33/Z33)</f>
        <v/>
      </c>
      <c r="AC33" s="27">
        <f>IF($A33="","",IF(AA33=Z33,"Yes","No"))</f>
        <v/>
      </c>
      <c r="AD33" s="29">
        <f>IF($A33="","",IF(AC33="Yes","",TRIM(IF(R33=0,"Base UoM; ","")&amp;IF(S33=0,"Case qty; ","")&amp;IF(T33=0,"Each dims; ","")&amp;IF(U33=0,"Each weight; ","")&amp;IF(V33=0,"Case dims; ","")&amp;IF(W33=0,"Case weight; ","")&amp;IF(N(M33)&gt;0,IF(X33=0,"Pallet dims; ","")&amp;IF(Y33=0,"Pallet weight; ",""),""))))</f>
        <v/>
      </c>
    </row>
    <row r="34" ht="15" customHeight="1" s="16">
      <c r="R34" s="27">
        <f>IF($A34="","",IF(TRIM(C34)&lt;&gt;"",1,0))</f>
        <v/>
      </c>
      <c r="S34" s="27">
        <f>IF($A34="","",IF(N(D34)&gt;0,1,0))</f>
        <v/>
      </c>
      <c r="T34" s="27">
        <f>IF($A34="","",IF(AND(N(E34)&gt;0,N(F34)&gt;0,N(G34)&gt;0),1,0))</f>
        <v/>
      </c>
      <c r="U34" s="27">
        <f>IF($A34="","",IF(N(H34)&gt;0,1,0))</f>
        <v/>
      </c>
      <c r="V34" s="27">
        <f>IF($A34="","",IF(AND(N(I34)&gt;0,N(J34)&gt;0,N(K34)&gt;0),1,0))</f>
        <v/>
      </c>
      <c r="W34" s="27">
        <f>IF($A34="","",IF(N(L34)&gt;0,1,0))</f>
        <v/>
      </c>
      <c r="X34" s="27">
        <f>IF($A34="","",IF(N(M34)&gt;0,IF(AND(N(N34)&gt;0,N(O34)&gt;0,N(P34)&gt;0),1,0),""))</f>
        <v/>
      </c>
      <c r="Y34" s="27">
        <f>IF($A34="","",IF(N(M34)&gt;0,IF(N(Q34)&gt;0,1,0),""))</f>
        <v/>
      </c>
      <c r="Z34" s="27">
        <f>IF($A34="","",6+IF(N(M34)&gt;0,2,0))</f>
        <v/>
      </c>
      <c r="AA34" s="27">
        <f>IF($A34="","",R34+S34+T34+U34+V34+W34+IF(N(M34)&gt;0,X34+Y34,0))</f>
        <v/>
      </c>
      <c r="AB34" s="28">
        <f>IF($A34="","",AA34/Z34)</f>
        <v/>
      </c>
      <c r="AC34" s="27">
        <f>IF($A34="","",IF(AA34=Z34,"Yes","No"))</f>
        <v/>
      </c>
      <c r="AD34" s="29">
        <f>IF($A34="","",IF(AC34="Yes","",TRIM(IF(R34=0,"Base UoM; ","")&amp;IF(S34=0,"Case qty; ","")&amp;IF(T34=0,"Each dims; ","")&amp;IF(U34=0,"Each weight; ","")&amp;IF(V34=0,"Case dims; ","")&amp;IF(W34=0,"Case weight; ","")&amp;IF(N(M34)&gt;0,IF(X34=0,"Pallet dims; ","")&amp;IF(Y34=0,"Pallet weight; ",""),""))))</f>
        <v/>
      </c>
    </row>
    <row r="35" ht="15" customHeight="1" s="16">
      <c r="R35" s="27">
        <f>IF($A35="","",IF(TRIM(C35)&lt;&gt;"",1,0))</f>
        <v/>
      </c>
      <c r="S35" s="27">
        <f>IF($A35="","",IF(N(D35)&gt;0,1,0))</f>
        <v/>
      </c>
      <c r="T35" s="27">
        <f>IF($A35="","",IF(AND(N(E35)&gt;0,N(F35)&gt;0,N(G35)&gt;0),1,0))</f>
        <v/>
      </c>
      <c r="U35" s="27">
        <f>IF($A35="","",IF(N(H35)&gt;0,1,0))</f>
        <v/>
      </c>
      <c r="V35" s="27">
        <f>IF($A35="","",IF(AND(N(I35)&gt;0,N(J35)&gt;0,N(K35)&gt;0),1,0))</f>
        <v/>
      </c>
      <c r="W35" s="27">
        <f>IF($A35="","",IF(N(L35)&gt;0,1,0))</f>
        <v/>
      </c>
      <c r="X35" s="27">
        <f>IF($A35="","",IF(N(M35)&gt;0,IF(AND(N(N35)&gt;0,N(O35)&gt;0,N(P35)&gt;0),1,0),""))</f>
        <v/>
      </c>
      <c r="Y35" s="27">
        <f>IF($A35="","",IF(N(M35)&gt;0,IF(N(Q35)&gt;0,1,0),""))</f>
        <v/>
      </c>
      <c r="Z35" s="27">
        <f>IF($A35="","",6+IF(N(M35)&gt;0,2,0))</f>
        <v/>
      </c>
      <c r="AA35" s="27">
        <f>IF($A35="","",R35+S35+T35+U35+V35+W35+IF(N(M35)&gt;0,X35+Y35,0))</f>
        <v/>
      </c>
      <c r="AB35" s="28">
        <f>IF($A35="","",AA35/Z35)</f>
        <v/>
      </c>
      <c r="AC35" s="27">
        <f>IF($A35="","",IF(AA35=Z35,"Yes","No"))</f>
        <v/>
      </c>
      <c r="AD35" s="29">
        <f>IF($A35="","",IF(AC35="Yes","",TRIM(IF(R35=0,"Base UoM; ","")&amp;IF(S35=0,"Case qty; ","")&amp;IF(T35=0,"Each dims; ","")&amp;IF(U35=0,"Each weight; ","")&amp;IF(V35=0,"Case dims; ","")&amp;IF(W35=0,"Case weight; ","")&amp;IF(N(M35)&gt;0,IF(X35=0,"Pallet dims; ","")&amp;IF(Y35=0,"Pallet weight; ",""),""))))</f>
        <v/>
      </c>
    </row>
    <row r="36" ht="15" customHeight="1" s="16">
      <c r="R36" s="27">
        <f>IF($A36="","",IF(TRIM(C36)&lt;&gt;"",1,0))</f>
        <v/>
      </c>
      <c r="S36" s="27">
        <f>IF($A36="","",IF(N(D36)&gt;0,1,0))</f>
        <v/>
      </c>
      <c r="T36" s="27">
        <f>IF($A36="","",IF(AND(N(E36)&gt;0,N(F36)&gt;0,N(G36)&gt;0),1,0))</f>
        <v/>
      </c>
      <c r="U36" s="27">
        <f>IF($A36="","",IF(N(H36)&gt;0,1,0))</f>
        <v/>
      </c>
      <c r="V36" s="27">
        <f>IF($A36="","",IF(AND(N(I36)&gt;0,N(J36)&gt;0,N(K36)&gt;0),1,0))</f>
        <v/>
      </c>
      <c r="W36" s="27">
        <f>IF($A36="","",IF(N(L36)&gt;0,1,0))</f>
        <v/>
      </c>
      <c r="X36" s="27">
        <f>IF($A36="","",IF(N(M36)&gt;0,IF(AND(N(N36)&gt;0,N(O36)&gt;0,N(P36)&gt;0),1,0),""))</f>
        <v/>
      </c>
      <c r="Y36" s="27">
        <f>IF($A36="","",IF(N(M36)&gt;0,IF(N(Q36)&gt;0,1,0),""))</f>
        <v/>
      </c>
      <c r="Z36" s="27">
        <f>IF($A36="","",6+IF(N(M36)&gt;0,2,0))</f>
        <v/>
      </c>
      <c r="AA36" s="27">
        <f>IF($A36="","",R36+S36+T36+U36+V36+W36+IF(N(M36)&gt;0,X36+Y36,0))</f>
        <v/>
      </c>
      <c r="AB36" s="28">
        <f>IF($A36="","",AA36/Z36)</f>
        <v/>
      </c>
      <c r="AC36" s="27">
        <f>IF($A36="","",IF(AA36=Z36,"Yes","No"))</f>
        <v/>
      </c>
      <c r="AD36" s="29">
        <f>IF($A36="","",IF(AC36="Yes","",TRIM(IF(R36=0,"Base UoM; ","")&amp;IF(S36=0,"Case qty; ","")&amp;IF(T36=0,"Each dims; ","")&amp;IF(U36=0,"Each weight; ","")&amp;IF(V36=0,"Case dims; ","")&amp;IF(W36=0,"Case weight; ","")&amp;IF(N(M36)&gt;0,IF(X36=0,"Pallet dims; ","")&amp;IF(Y36=0,"Pallet weight; ",""),""))))</f>
        <v/>
      </c>
    </row>
    <row r="37" ht="15" customHeight="1" s="16">
      <c r="R37" s="27">
        <f>IF($A37="","",IF(TRIM(C37)&lt;&gt;"",1,0))</f>
        <v/>
      </c>
      <c r="S37" s="27">
        <f>IF($A37="","",IF(N(D37)&gt;0,1,0))</f>
        <v/>
      </c>
      <c r="T37" s="27">
        <f>IF($A37="","",IF(AND(N(E37)&gt;0,N(F37)&gt;0,N(G37)&gt;0),1,0))</f>
        <v/>
      </c>
      <c r="U37" s="27">
        <f>IF($A37="","",IF(N(H37)&gt;0,1,0))</f>
        <v/>
      </c>
      <c r="V37" s="27">
        <f>IF($A37="","",IF(AND(N(I37)&gt;0,N(J37)&gt;0,N(K37)&gt;0),1,0))</f>
        <v/>
      </c>
      <c r="W37" s="27">
        <f>IF($A37="","",IF(N(L37)&gt;0,1,0))</f>
        <v/>
      </c>
      <c r="X37" s="27">
        <f>IF($A37="","",IF(N(M37)&gt;0,IF(AND(N(N37)&gt;0,N(O37)&gt;0,N(P37)&gt;0),1,0),""))</f>
        <v/>
      </c>
      <c r="Y37" s="27">
        <f>IF($A37="","",IF(N(M37)&gt;0,IF(N(Q37)&gt;0,1,0),""))</f>
        <v/>
      </c>
      <c r="Z37" s="27">
        <f>IF($A37="","",6+IF(N(M37)&gt;0,2,0))</f>
        <v/>
      </c>
      <c r="AA37" s="27">
        <f>IF($A37="","",R37+S37+T37+U37+V37+W37+IF(N(M37)&gt;0,X37+Y37,0))</f>
        <v/>
      </c>
      <c r="AB37" s="28">
        <f>IF($A37="","",AA37/Z37)</f>
        <v/>
      </c>
      <c r="AC37" s="27">
        <f>IF($A37="","",IF(AA37=Z37,"Yes","No"))</f>
        <v/>
      </c>
      <c r="AD37" s="29">
        <f>IF($A37="","",IF(AC37="Yes","",TRIM(IF(R37=0,"Base UoM; ","")&amp;IF(S37=0,"Case qty; ","")&amp;IF(T37=0,"Each dims; ","")&amp;IF(U37=0,"Each weight; ","")&amp;IF(V37=0,"Case dims; ","")&amp;IF(W37=0,"Case weight; ","")&amp;IF(N(M37)&gt;0,IF(X37=0,"Pallet dims; ","")&amp;IF(Y37=0,"Pallet weight; ",""),""))))</f>
        <v/>
      </c>
    </row>
    <row r="38" ht="15" customHeight="1" s="16">
      <c r="R38" s="27">
        <f>IF($A38="","",IF(TRIM(C38)&lt;&gt;"",1,0))</f>
        <v/>
      </c>
      <c r="S38" s="27">
        <f>IF($A38="","",IF(N(D38)&gt;0,1,0))</f>
        <v/>
      </c>
      <c r="T38" s="27">
        <f>IF($A38="","",IF(AND(N(E38)&gt;0,N(F38)&gt;0,N(G38)&gt;0),1,0))</f>
        <v/>
      </c>
      <c r="U38" s="27">
        <f>IF($A38="","",IF(N(H38)&gt;0,1,0))</f>
        <v/>
      </c>
      <c r="V38" s="27">
        <f>IF($A38="","",IF(AND(N(I38)&gt;0,N(J38)&gt;0,N(K38)&gt;0),1,0))</f>
        <v/>
      </c>
      <c r="W38" s="27">
        <f>IF($A38="","",IF(N(L38)&gt;0,1,0))</f>
        <v/>
      </c>
      <c r="X38" s="27">
        <f>IF($A38="","",IF(N(M38)&gt;0,IF(AND(N(N38)&gt;0,N(O38)&gt;0,N(P38)&gt;0),1,0),""))</f>
        <v/>
      </c>
      <c r="Y38" s="27">
        <f>IF($A38="","",IF(N(M38)&gt;0,IF(N(Q38)&gt;0,1,0),""))</f>
        <v/>
      </c>
      <c r="Z38" s="27">
        <f>IF($A38="","",6+IF(N(M38)&gt;0,2,0))</f>
        <v/>
      </c>
      <c r="AA38" s="27">
        <f>IF($A38="","",R38+S38+T38+U38+V38+W38+IF(N(M38)&gt;0,X38+Y38,0))</f>
        <v/>
      </c>
      <c r="AB38" s="28">
        <f>IF($A38="","",AA38/Z38)</f>
        <v/>
      </c>
      <c r="AC38" s="27">
        <f>IF($A38="","",IF(AA38=Z38,"Yes","No"))</f>
        <v/>
      </c>
      <c r="AD38" s="29">
        <f>IF($A38="","",IF(AC38="Yes","",TRIM(IF(R38=0,"Base UoM; ","")&amp;IF(S38=0,"Case qty; ","")&amp;IF(T38=0,"Each dims; ","")&amp;IF(U38=0,"Each weight; ","")&amp;IF(V38=0,"Case dims; ","")&amp;IF(W38=0,"Case weight; ","")&amp;IF(N(M38)&gt;0,IF(X38=0,"Pallet dims; ","")&amp;IF(Y38=0,"Pallet weight; ",""),""))))</f>
        <v/>
      </c>
    </row>
    <row r="39" ht="15" customHeight="1" s="16">
      <c r="R39" s="27">
        <f>IF($A39="","",IF(TRIM(C39)&lt;&gt;"",1,0))</f>
        <v/>
      </c>
      <c r="S39" s="27">
        <f>IF($A39="","",IF(N(D39)&gt;0,1,0))</f>
        <v/>
      </c>
      <c r="T39" s="27">
        <f>IF($A39="","",IF(AND(N(E39)&gt;0,N(F39)&gt;0,N(G39)&gt;0),1,0))</f>
        <v/>
      </c>
      <c r="U39" s="27">
        <f>IF($A39="","",IF(N(H39)&gt;0,1,0))</f>
        <v/>
      </c>
      <c r="V39" s="27">
        <f>IF($A39="","",IF(AND(N(I39)&gt;0,N(J39)&gt;0,N(K39)&gt;0),1,0))</f>
        <v/>
      </c>
      <c r="W39" s="27">
        <f>IF($A39="","",IF(N(L39)&gt;0,1,0))</f>
        <v/>
      </c>
      <c r="X39" s="27">
        <f>IF($A39="","",IF(N(M39)&gt;0,IF(AND(N(N39)&gt;0,N(O39)&gt;0,N(P39)&gt;0),1,0),""))</f>
        <v/>
      </c>
      <c r="Y39" s="27">
        <f>IF($A39="","",IF(N(M39)&gt;0,IF(N(Q39)&gt;0,1,0),""))</f>
        <v/>
      </c>
      <c r="Z39" s="27">
        <f>IF($A39="","",6+IF(N(M39)&gt;0,2,0))</f>
        <v/>
      </c>
      <c r="AA39" s="27">
        <f>IF($A39="","",R39+S39+T39+U39+V39+W39+IF(N(M39)&gt;0,X39+Y39,0))</f>
        <v/>
      </c>
      <c r="AB39" s="28">
        <f>IF($A39="","",AA39/Z39)</f>
        <v/>
      </c>
      <c r="AC39" s="27">
        <f>IF($A39="","",IF(AA39=Z39,"Yes","No"))</f>
        <v/>
      </c>
      <c r="AD39" s="29">
        <f>IF($A39="","",IF(AC39="Yes","",TRIM(IF(R39=0,"Base UoM; ","")&amp;IF(S39=0,"Case qty; ","")&amp;IF(T39=0,"Each dims; ","")&amp;IF(U39=0,"Each weight; ","")&amp;IF(V39=0,"Case dims; ","")&amp;IF(W39=0,"Case weight; ","")&amp;IF(N(M39)&gt;0,IF(X39=0,"Pallet dims; ","")&amp;IF(Y39=0,"Pallet weight; ",""),""))))</f>
        <v/>
      </c>
    </row>
    <row r="40" ht="15" customHeight="1" s="16">
      <c r="R40" s="27">
        <f>IF($A40="","",IF(TRIM(C40)&lt;&gt;"",1,0))</f>
        <v/>
      </c>
      <c r="S40" s="27">
        <f>IF($A40="","",IF(N(D40)&gt;0,1,0))</f>
        <v/>
      </c>
      <c r="T40" s="27">
        <f>IF($A40="","",IF(AND(N(E40)&gt;0,N(F40)&gt;0,N(G40)&gt;0),1,0))</f>
        <v/>
      </c>
      <c r="U40" s="27">
        <f>IF($A40="","",IF(N(H40)&gt;0,1,0))</f>
        <v/>
      </c>
      <c r="V40" s="27">
        <f>IF($A40="","",IF(AND(N(I40)&gt;0,N(J40)&gt;0,N(K40)&gt;0),1,0))</f>
        <v/>
      </c>
      <c r="W40" s="27">
        <f>IF($A40="","",IF(N(L40)&gt;0,1,0))</f>
        <v/>
      </c>
      <c r="X40" s="27">
        <f>IF($A40="","",IF(N(M40)&gt;0,IF(AND(N(N40)&gt;0,N(O40)&gt;0,N(P40)&gt;0),1,0),""))</f>
        <v/>
      </c>
      <c r="Y40" s="27">
        <f>IF($A40="","",IF(N(M40)&gt;0,IF(N(Q40)&gt;0,1,0),""))</f>
        <v/>
      </c>
      <c r="Z40" s="27">
        <f>IF($A40="","",6+IF(N(M40)&gt;0,2,0))</f>
        <v/>
      </c>
      <c r="AA40" s="27">
        <f>IF($A40="","",R40+S40+T40+U40+V40+W40+IF(N(M40)&gt;0,X40+Y40,0))</f>
        <v/>
      </c>
      <c r="AB40" s="28">
        <f>IF($A40="","",AA40/Z40)</f>
        <v/>
      </c>
      <c r="AC40" s="27">
        <f>IF($A40="","",IF(AA40=Z40,"Yes","No"))</f>
        <v/>
      </c>
      <c r="AD40" s="29">
        <f>IF($A40="","",IF(AC40="Yes","",TRIM(IF(R40=0,"Base UoM; ","")&amp;IF(S40=0,"Case qty; ","")&amp;IF(T40=0,"Each dims; ","")&amp;IF(U40=0,"Each weight; ","")&amp;IF(V40=0,"Case dims; ","")&amp;IF(W40=0,"Case weight; ","")&amp;IF(N(M40)&gt;0,IF(X40=0,"Pallet dims; ","")&amp;IF(Y40=0,"Pallet weight; ",""),""))))</f>
        <v/>
      </c>
    </row>
    <row r="41" ht="15" customHeight="1" s="16">
      <c r="R41" s="27">
        <f>IF($A41="","",IF(TRIM(C41)&lt;&gt;"",1,0))</f>
        <v/>
      </c>
      <c r="S41" s="27">
        <f>IF($A41="","",IF(N(D41)&gt;0,1,0))</f>
        <v/>
      </c>
      <c r="T41" s="27">
        <f>IF($A41="","",IF(AND(N(E41)&gt;0,N(F41)&gt;0,N(G41)&gt;0),1,0))</f>
        <v/>
      </c>
      <c r="U41" s="27">
        <f>IF($A41="","",IF(N(H41)&gt;0,1,0))</f>
        <v/>
      </c>
      <c r="V41" s="27">
        <f>IF($A41="","",IF(AND(N(I41)&gt;0,N(J41)&gt;0,N(K41)&gt;0),1,0))</f>
        <v/>
      </c>
      <c r="W41" s="27">
        <f>IF($A41="","",IF(N(L41)&gt;0,1,0))</f>
        <v/>
      </c>
      <c r="X41" s="27">
        <f>IF($A41="","",IF(N(M41)&gt;0,IF(AND(N(N41)&gt;0,N(O41)&gt;0,N(P41)&gt;0),1,0),""))</f>
        <v/>
      </c>
      <c r="Y41" s="27">
        <f>IF($A41="","",IF(N(M41)&gt;0,IF(N(Q41)&gt;0,1,0),""))</f>
        <v/>
      </c>
      <c r="Z41" s="27">
        <f>IF($A41="","",6+IF(N(M41)&gt;0,2,0))</f>
        <v/>
      </c>
      <c r="AA41" s="27">
        <f>IF($A41="","",R41+S41+T41+U41+V41+W41+IF(N(M41)&gt;0,X41+Y41,0))</f>
        <v/>
      </c>
      <c r="AB41" s="28">
        <f>IF($A41="","",AA41/Z41)</f>
        <v/>
      </c>
      <c r="AC41" s="27">
        <f>IF($A41="","",IF(AA41=Z41,"Yes","No"))</f>
        <v/>
      </c>
      <c r="AD41" s="29">
        <f>IF($A41="","",IF(AC41="Yes","",TRIM(IF(R41=0,"Base UoM; ","")&amp;IF(S41=0,"Case qty; ","")&amp;IF(T41=0,"Each dims; ","")&amp;IF(U41=0,"Each weight; ","")&amp;IF(V41=0,"Case dims; ","")&amp;IF(W41=0,"Case weight; ","")&amp;IF(N(M41)&gt;0,IF(X41=0,"Pallet dims; ","")&amp;IF(Y41=0,"Pallet weight; ",""),""))))</f>
        <v/>
      </c>
    </row>
    <row r="42" ht="15" customHeight="1" s="16">
      <c r="R42" s="27">
        <f>IF($A42="","",IF(TRIM(C42)&lt;&gt;"",1,0))</f>
        <v/>
      </c>
      <c r="S42" s="27">
        <f>IF($A42="","",IF(N(D42)&gt;0,1,0))</f>
        <v/>
      </c>
      <c r="T42" s="27">
        <f>IF($A42="","",IF(AND(N(E42)&gt;0,N(F42)&gt;0,N(G42)&gt;0),1,0))</f>
        <v/>
      </c>
      <c r="U42" s="27">
        <f>IF($A42="","",IF(N(H42)&gt;0,1,0))</f>
        <v/>
      </c>
      <c r="V42" s="27">
        <f>IF($A42="","",IF(AND(N(I42)&gt;0,N(J42)&gt;0,N(K42)&gt;0),1,0))</f>
        <v/>
      </c>
      <c r="W42" s="27">
        <f>IF($A42="","",IF(N(L42)&gt;0,1,0))</f>
        <v/>
      </c>
      <c r="X42" s="27">
        <f>IF($A42="","",IF(N(M42)&gt;0,IF(AND(N(N42)&gt;0,N(O42)&gt;0,N(P42)&gt;0),1,0),""))</f>
        <v/>
      </c>
      <c r="Y42" s="27">
        <f>IF($A42="","",IF(N(M42)&gt;0,IF(N(Q42)&gt;0,1,0),""))</f>
        <v/>
      </c>
      <c r="Z42" s="27">
        <f>IF($A42="","",6+IF(N(M42)&gt;0,2,0))</f>
        <v/>
      </c>
      <c r="AA42" s="27">
        <f>IF($A42="","",R42+S42+T42+U42+V42+W42+IF(N(M42)&gt;0,X42+Y42,0))</f>
        <v/>
      </c>
      <c r="AB42" s="28">
        <f>IF($A42="","",AA42/Z42)</f>
        <v/>
      </c>
      <c r="AC42" s="27">
        <f>IF($A42="","",IF(AA42=Z42,"Yes","No"))</f>
        <v/>
      </c>
      <c r="AD42" s="29">
        <f>IF($A42="","",IF(AC42="Yes","",TRIM(IF(R42=0,"Base UoM; ","")&amp;IF(S42=0,"Case qty; ","")&amp;IF(T42=0,"Each dims; ","")&amp;IF(U42=0,"Each weight; ","")&amp;IF(V42=0,"Case dims; ","")&amp;IF(W42=0,"Case weight; ","")&amp;IF(N(M42)&gt;0,IF(X42=0,"Pallet dims; ","")&amp;IF(Y42=0,"Pallet weight; ",""),""))))</f>
        <v/>
      </c>
    </row>
    <row r="43" ht="15" customHeight="1" s="16">
      <c r="R43" s="27">
        <f>IF($A43="","",IF(TRIM(C43)&lt;&gt;"",1,0))</f>
        <v/>
      </c>
      <c r="S43" s="27">
        <f>IF($A43="","",IF(N(D43)&gt;0,1,0))</f>
        <v/>
      </c>
      <c r="T43" s="27">
        <f>IF($A43="","",IF(AND(N(E43)&gt;0,N(F43)&gt;0,N(G43)&gt;0),1,0))</f>
        <v/>
      </c>
      <c r="U43" s="27">
        <f>IF($A43="","",IF(N(H43)&gt;0,1,0))</f>
        <v/>
      </c>
      <c r="V43" s="27">
        <f>IF($A43="","",IF(AND(N(I43)&gt;0,N(J43)&gt;0,N(K43)&gt;0),1,0))</f>
        <v/>
      </c>
      <c r="W43" s="27">
        <f>IF($A43="","",IF(N(L43)&gt;0,1,0))</f>
        <v/>
      </c>
      <c r="X43" s="27">
        <f>IF($A43="","",IF(N(M43)&gt;0,IF(AND(N(N43)&gt;0,N(O43)&gt;0,N(P43)&gt;0),1,0),""))</f>
        <v/>
      </c>
      <c r="Y43" s="27">
        <f>IF($A43="","",IF(N(M43)&gt;0,IF(N(Q43)&gt;0,1,0),""))</f>
        <v/>
      </c>
      <c r="Z43" s="27">
        <f>IF($A43="","",6+IF(N(M43)&gt;0,2,0))</f>
        <v/>
      </c>
      <c r="AA43" s="27">
        <f>IF($A43="","",R43+S43+T43+U43+V43+W43+IF(N(M43)&gt;0,X43+Y43,0))</f>
        <v/>
      </c>
      <c r="AB43" s="28">
        <f>IF($A43="","",AA43/Z43)</f>
        <v/>
      </c>
      <c r="AC43" s="27">
        <f>IF($A43="","",IF(AA43=Z43,"Yes","No"))</f>
        <v/>
      </c>
      <c r="AD43" s="29">
        <f>IF($A43="","",IF(AC43="Yes","",TRIM(IF(R43=0,"Base UoM; ","")&amp;IF(S43=0,"Case qty; ","")&amp;IF(T43=0,"Each dims; ","")&amp;IF(U43=0,"Each weight; ","")&amp;IF(V43=0,"Case dims; ","")&amp;IF(W43=0,"Case weight; ","")&amp;IF(N(M43)&gt;0,IF(X43=0,"Pallet dims; ","")&amp;IF(Y43=0,"Pallet weight; ",""),""))))</f>
        <v/>
      </c>
    </row>
    <row r="44" ht="15" customHeight="1" s="16">
      <c r="R44" s="27">
        <f>IF($A44="","",IF(TRIM(C44)&lt;&gt;"",1,0))</f>
        <v/>
      </c>
      <c r="S44" s="27">
        <f>IF($A44="","",IF(N(D44)&gt;0,1,0))</f>
        <v/>
      </c>
      <c r="T44" s="27">
        <f>IF($A44="","",IF(AND(N(E44)&gt;0,N(F44)&gt;0,N(G44)&gt;0),1,0))</f>
        <v/>
      </c>
      <c r="U44" s="27">
        <f>IF($A44="","",IF(N(H44)&gt;0,1,0))</f>
        <v/>
      </c>
      <c r="V44" s="27">
        <f>IF($A44="","",IF(AND(N(I44)&gt;0,N(J44)&gt;0,N(K44)&gt;0),1,0))</f>
        <v/>
      </c>
      <c r="W44" s="27">
        <f>IF($A44="","",IF(N(L44)&gt;0,1,0))</f>
        <v/>
      </c>
      <c r="X44" s="27">
        <f>IF($A44="","",IF(N(M44)&gt;0,IF(AND(N(N44)&gt;0,N(O44)&gt;0,N(P44)&gt;0),1,0),""))</f>
        <v/>
      </c>
      <c r="Y44" s="27">
        <f>IF($A44="","",IF(N(M44)&gt;0,IF(N(Q44)&gt;0,1,0),""))</f>
        <v/>
      </c>
      <c r="Z44" s="27">
        <f>IF($A44="","",6+IF(N(M44)&gt;0,2,0))</f>
        <v/>
      </c>
      <c r="AA44" s="27">
        <f>IF($A44="","",R44+S44+T44+U44+V44+W44+IF(N(M44)&gt;0,X44+Y44,0))</f>
        <v/>
      </c>
      <c r="AB44" s="28">
        <f>IF($A44="","",AA44/Z44)</f>
        <v/>
      </c>
      <c r="AC44" s="27">
        <f>IF($A44="","",IF(AA44=Z44,"Yes","No"))</f>
        <v/>
      </c>
      <c r="AD44" s="29">
        <f>IF($A44="","",IF(AC44="Yes","",TRIM(IF(R44=0,"Base UoM; ","")&amp;IF(S44=0,"Case qty; ","")&amp;IF(T44=0,"Each dims; ","")&amp;IF(U44=0,"Each weight; ","")&amp;IF(V44=0,"Case dims; ","")&amp;IF(W44=0,"Case weight; ","")&amp;IF(N(M44)&gt;0,IF(X44=0,"Pallet dims; ","")&amp;IF(Y44=0,"Pallet weight; ",""),""))))</f>
        <v/>
      </c>
    </row>
    <row r="45" ht="15" customHeight="1" s="16">
      <c r="R45" s="27">
        <f>IF($A45="","",IF(TRIM(C45)&lt;&gt;"",1,0))</f>
        <v/>
      </c>
      <c r="S45" s="27">
        <f>IF($A45="","",IF(N(D45)&gt;0,1,0))</f>
        <v/>
      </c>
      <c r="T45" s="27">
        <f>IF($A45="","",IF(AND(N(E45)&gt;0,N(F45)&gt;0,N(G45)&gt;0),1,0))</f>
        <v/>
      </c>
      <c r="U45" s="27">
        <f>IF($A45="","",IF(N(H45)&gt;0,1,0))</f>
        <v/>
      </c>
      <c r="V45" s="27">
        <f>IF($A45="","",IF(AND(N(I45)&gt;0,N(J45)&gt;0,N(K45)&gt;0),1,0))</f>
        <v/>
      </c>
      <c r="W45" s="27">
        <f>IF($A45="","",IF(N(L45)&gt;0,1,0))</f>
        <v/>
      </c>
      <c r="X45" s="27">
        <f>IF($A45="","",IF(N(M45)&gt;0,IF(AND(N(N45)&gt;0,N(O45)&gt;0,N(P45)&gt;0),1,0),""))</f>
        <v/>
      </c>
      <c r="Y45" s="27">
        <f>IF($A45="","",IF(N(M45)&gt;0,IF(N(Q45)&gt;0,1,0),""))</f>
        <v/>
      </c>
      <c r="Z45" s="27">
        <f>IF($A45="","",6+IF(N(M45)&gt;0,2,0))</f>
        <v/>
      </c>
      <c r="AA45" s="27">
        <f>IF($A45="","",R45+S45+T45+U45+V45+W45+IF(N(M45)&gt;0,X45+Y45,0))</f>
        <v/>
      </c>
      <c r="AB45" s="28">
        <f>IF($A45="","",AA45/Z45)</f>
        <v/>
      </c>
      <c r="AC45" s="27">
        <f>IF($A45="","",IF(AA45=Z45,"Yes","No"))</f>
        <v/>
      </c>
      <c r="AD45" s="29">
        <f>IF($A45="","",IF(AC45="Yes","",TRIM(IF(R45=0,"Base UoM; ","")&amp;IF(S45=0,"Case qty; ","")&amp;IF(T45=0,"Each dims; ","")&amp;IF(U45=0,"Each weight; ","")&amp;IF(V45=0,"Case dims; ","")&amp;IF(W45=0,"Case weight; ","")&amp;IF(N(M45)&gt;0,IF(X45=0,"Pallet dims; ","")&amp;IF(Y45=0,"Pallet weight; ",""),""))))</f>
        <v/>
      </c>
    </row>
    <row r="46" ht="15" customHeight="1" s="16">
      <c r="R46" s="27">
        <f>IF($A46="","",IF(TRIM(C46)&lt;&gt;"",1,0))</f>
        <v/>
      </c>
      <c r="S46" s="27">
        <f>IF($A46="","",IF(N(D46)&gt;0,1,0))</f>
        <v/>
      </c>
      <c r="T46" s="27">
        <f>IF($A46="","",IF(AND(N(E46)&gt;0,N(F46)&gt;0,N(G46)&gt;0),1,0))</f>
        <v/>
      </c>
      <c r="U46" s="27">
        <f>IF($A46="","",IF(N(H46)&gt;0,1,0))</f>
        <v/>
      </c>
      <c r="V46" s="27">
        <f>IF($A46="","",IF(AND(N(I46)&gt;0,N(J46)&gt;0,N(K46)&gt;0),1,0))</f>
        <v/>
      </c>
      <c r="W46" s="27">
        <f>IF($A46="","",IF(N(L46)&gt;0,1,0))</f>
        <v/>
      </c>
      <c r="X46" s="27">
        <f>IF($A46="","",IF(N(M46)&gt;0,IF(AND(N(N46)&gt;0,N(O46)&gt;0,N(P46)&gt;0),1,0),""))</f>
        <v/>
      </c>
      <c r="Y46" s="27">
        <f>IF($A46="","",IF(N(M46)&gt;0,IF(N(Q46)&gt;0,1,0),""))</f>
        <v/>
      </c>
      <c r="Z46" s="27">
        <f>IF($A46="","",6+IF(N(M46)&gt;0,2,0))</f>
        <v/>
      </c>
      <c r="AA46" s="27">
        <f>IF($A46="","",R46+S46+T46+U46+V46+W46+IF(N(M46)&gt;0,X46+Y46,0))</f>
        <v/>
      </c>
      <c r="AB46" s="28">
        <f>IF($A46="","",AA46/Z46)</f>
        <v/>
      </c>
      <c r="AC46" s="27">
        <f>IF($A46="","",IF(AA46=Z46,"Yes","No"))</f>
        <v/>
      </c>
      <c r="AD46" s="29">
        <f>IF($A46="","",IF(AC46="Yes","",TRIM(IF(R46=0,"Base UoM; ","")&amp;IF(S46=0,"Case qty; ","")&amp;IF(T46=0,"Each dims; ","")&amp;IF(U46=0,"Each weight; ","")&amp;IF(V46=0,"Case dims; ","")&amp;IF(W46=0,"Case weight; ","")&amp;IF(N(M46)&gt;0,IF(X46=0,"Pallet dims; ","")&amp;IF(Y46=0,"Pallet weight; ",""),""))))</f>
        <v/>
      </c>
    </row>
    <row r="47" ht="15" customHeight="1" s="16">
      <c r="R47" s="27">
        <f>IF($A47="","",IF(TRIM(C47)&lt;&gt;"",1,0))</f>
        <v/>
      </c>
      <c r="S47" s="27">
        <f>IF($A47="","",IF(N(D47)&gt;0,1,0))</f>
        <v/>
      </c>
      <c r="T47" s="27">
        <f>IF($A47="","",IF(AND(N(E47)&gt;0,N(F47)&gt;0,N(G47)&gt;0),1,0))</f>
        <v/>
      </c>
      <c r="U47" s="27">
        <f>IF($A47="","",IF(N(H47)&gt;0,1,0))</f>
        <v/>
      </c>
      <c r="V47" s="27">
        <f>IF($A47="","",IF(AND(N(I47)&gt;0,N(J47)&gt;0,N(K47)&gt;0),1,0))</f>
        <v/>
      </c>
      <c r="W47" s="27">
        <f>IF($A47="","",IF(N(L47)&gt;0,1,0))</f>
        <v/>
      </c>
      <c r="X47" s="27">
        <f>IF($A47="","",IF(N(M47)&gt;0,IF(AND(N(N47)&gt;0,N(O47)&gt;0,N(P47)&gt;0),1,0),""))</f>
        <v/>
      </c>
      <c r="Y47" s="27">
        <f>IF($A47="","",IF(N(M47)&gt;0,IF(N(Q47)&gt;0,1,0),""))</f>
        <v/>
      </c>
      <c r="Z47" s="27">
        <f>IF($A47="","",6+IF(N(M47)&gt;0,2,0))</f>
        <v/>
      </c>
      <c r="AA47" s="27">
        <f>IF($A47="","",R47+S47+T47+U47+V47+W47+IF(N(M47)&gt;0,X47+Y47,0))</f>
        <v/>
      </c>
      <c r="AB47" s="28">
        <f>IF($A47="","",AA47/Z47)</f>
        <v/>
      </c>
      <c r="AC47" s="27">
        <f>IF($A47="","",IF(AA47=Z47,"Yes","No"))</f>
        <v/>
      </c>
      <c r="AD47" s="29">
        <f>IF($A47="","",IF(AC47="Yes","",TRIM(IF(R47=0,"Base UoM; ","")&amp;IF(S47=0,"Case qty; ","")&amp;IF(T47=0,"Each dims; ","")&amp;IF(U47=0,"Each weight; ","")&amp;IF(V47=0,"Case dims; ","")&amp;IF(W47=0,"Case weight; ","")&amp;IF(N(M47)&gt;0,IF(X47=0,"Pallet dims; ","")&amp;IF(Y47=0,"Pallet weight; ",""),""))))</f>
        <v/>
      </c>
    </row>
    <row r="48" ht="15" customHeight="1" s="16">
      <c r="R48" s="27">
        <f>IF($A48="","",IF(TRIM(C48)&lt;&gt;"",1,0))</f>
        <v/>
      </c>
      <c r="S48" s="27">
        <f>IF($A48="","",IF(N(D48)&gt;0,1,0))</f>
        <v/>
      </c>
      <c r="T48" s="27">
        <f>IF($A48="","",IF(AND(N(E48)&gt;0,N(F48)&gt;0,N(G48)&gt;0),1,0))</f>
        <v/>
      </c>
      <c r="U48" s="27">
        <f>IF($A48="","",IF(N(H48)&gt;0,1,0))</f>
        <v/>
      </c>
      <c r="V48" s="27">
        <f>IF($A48="","",IF(AND(N(I48)&gt;0,N(J48)&gt;0,N(K48)&gt;0),1,0))</f>
        <v/>
      </c>
      <c r="W48" s="27">
        <f>IF($A48="","",IF(N(L48)&gt;0,1,0))</f>
        <v/>
      </c>
      <c r="X48" s="27">
        <f>IF($A48="","",IF(N(M48)&gt;0,IF(AND(N(N48)&gt;0,N(O48)&gt;0,N(P48)&gt;0),1,0),""))</f>
        <v/>
      </c>
      <c r="Y48" s="27">
        <f>IF($A48="","",IF(N(M48)&gt;0,IF(N(Q48)&gt;0,1,0),""))</f>
        <v/>
      </c>
      <c r="Z48" s="27">
        <f>IF($A48="","",6+IF(N(M48)&gt;0,2,0))</f>
        <v/>
      </c>
      <c r="AA48" s="27">
        <f>IF($A48="","",R48+S48+T48+U48+V48+W48+IF(N(M48)&gt;0,X48+Y48,0))</f>
        <v/>
      </c>
      <c r="AB48" s="28">
        <f>IF($A48="","",AA48/Z48)</f>
        <v/>
      </c>
      <c r="AC48" s="27">
        <f>IF($A48="","",IF(AA48=Z48,"Yes","No"))</f>
        <v/>
      </c>
      <c r="AD48" s="29">
        <f>IF($A48="","",IF(AC48="Yes","",TRIM(IF(R48=0,"Base UoM; ","")&amp;IF(S48=0,"Case qty; ","")&amp;IF(T48=0,"Each dims; ","")&amp;IF(U48=0,"Each weight; ","")&amp;IF(V48=0,"Case dims; ","")&amp;IF(W48=0,"Case weight; ","")&amp;IF(N(M48)&gt;0,IF(X48=0,"Pallet dims; ","")&amp;IF(Y48=0,"Pallet weight; ",""),""))))</f>
        <v/>
      </c>
    </row>
    <row r="49" ht="15" customHeight="1" s="16">
      <c r="R49" s="27">
        <f>IF($A49="","",IF(TRIM(C49)&lt;&gt;"",1,0))</f>
        <v/>
      </c>
      <c r="S49" s="27">
        <f>IF($A49="","",IF(N(D49)&gt;0,1,0))</f>
        <v/>
      </c>
      <c r="T49" s="27">
        <f>IF($A49="","",IF(AND(N(E49)&gt;0,N(F49)&gt;0,N(G49)&gt;0),1,0))</f>
        <v/>
      </c>
      <c r="U49" s="27">
        <f>IF($A49="","",IF(N(H49)&gt;0,1,0))</f>
        <v/>
      </c>
      <c r="V49" s="27">
        <f>IF($A49="","",IF(AND(N(I49)&gt;0,N(J49)&gt;0,N(K49)&gt;0),1,0))</f>
        <v/>
      </c>
      <c r="W49" s="27">
        <f>IF($A49="","",IF(N(L49)&gt;0,1,0))</f>
        <v/>
      </c>
      <c r="X49" s="27">
        <f>IF($A49="","",IF(N(M49)&gt;0,IF(AND(N(N49)&gt;0,N(O49)&gt;0,N(P49)&gt;0),1,0),""))</f>
        <v/>
      </c>
      <c r="Y49" s="27">
        <f>IF($A49="","",IF(N(M49)&gt;0,IF(N(Q49)&gt;0,1,0),""))</f>
        <v/>
      </c>
      <c r="Z49" s="27">
        <f>IF($A49="","",6+IF(N(M49)&gt;0,2,0))</f>
        <v/>
      </c>
      <c r="AA49" s="27">
        <f>IF($A49="","",R49+S49+T49+U49+V49+W49+IF(N(M49)&gt;0,X49+Y49,0))</f>
        <v/>
      </c>
      <c r="AB49" s="28">
        <f>IF($A49="","",AA49/Z49)</f>
        <v/>
      </c>
      <c r="AC49" s="27">
        <f>IF($A49="","",IF(AA49=Z49,"Yes","No"))</f>
        <v/>
      </c>
      <c r="AD49" s="29">
        <f>IF($A49="","",IF(AC49="Yes","",TRIM(IF(R49=0,"Base UoM; ","")&amp;IF(S49=0,"Case qty; ","")&amp;IF(T49=0,"Each dims; ","")&amp;IF(U49=0,"Each weight; ","")&amp;IF(V49=0,"Case dims; ","")&amp;IF(W49=0,"Case weight; ","")&amp;IF(N(M49)&gt;0,IF(X49=0,"Pallet dims; ","")&amp;IF(Y49=0,"Pallet weight; ",""),""))))</f>
        <v/>
      </c>
    </row>
    <row r="50" ht="15" customHeight="1" s="16">
      <c r="R50" s="27">
        <f>IF($A50="","",IF(TRIM(C50)&lt;&gt;"",1,0))</f>
        <v/>
      </c>
      <c r="S50" s="27">
        <f>IF($A50="","",IF(N(D50)&gt;0,1,0))</f>
        <v/>
      </c>
      <c r="T50" s="27">
        <f>IF($A50="","",IF(AND(N(E50)&gt;0,N(F50)&gt;0,N(G50)&gt;0),1,0))</f>
        <v/>
      </c>
      <c r="U50" s="27">
        <f>IF($A50="","",IF(N(H50)&gt;0,1,0))</f>
        <v/>
      </c>
      <c r="V50" s="27">
        <f>IF($A50="","",IF(AND(N(I50)&gt;0,N(J50)&gt;0,N(K50)&gt;0),1,0))</f>
        <v/>
      </c>
      <c r="W50" s="27">
        <f>IF($A50="","",IF(N(L50)&gt;0,1,0))</f>
        <v/>
      </c>
      <c r="X50" s="27">
        <f>IF($A50="","",IF(N(M50)&gt;0,IF(AND(N(N50)&gt;0,N(O50)&gt;0,N(P50)&gt;0),1,0),""))</f>
        <v/>
      </c>
      <c r="Y50" s="27">
        <f>IF($A50="","",IF(N(M50)&gt;0,IF(N(Q50)&gt;0,1,0),""))</f>
        <v/>
      </c>
      <c r="Z50" s="27">
        <f>IF($A50="","",6+IF(N(M50)&gt;0,2,0))</f>
        <v/>
      </c>
      <c r="AA50" s="27">
        <f>IF($A50="","",R50+S50+T50+U50+V50+W50+IF(N(M50)&gt;0,X50+Y50,0))</f>
        <v/>
      </c>
      <c r="AB50" s="28">
        <f>IF($A50="","",AA50/Z50)</f>
        <v/>
      </c>
      <c r="AC50" s="27">
        <f>IF($A50="","",IF(AA50=Z50,"Yes","No"))</f>
        <v/>
      </c>
      <c r="AD50" s="29">
        <f>IF($A50="","",IF(AC50="Yes","",TRIM(IF(R50=0,"Base UoM; ","")&amp;IF(S50=0,"Case qty; ","")&amp;IF(T50=0,"Each dims; ","")&amp;IF(U50=0,"Each weight; ","")&amp;IF(V50=0,"Case dims; ","")&amp;IF(W50=0,"Case weight; ","")&amp;IF(N(M50)&gt;0,IF(X50=0,"Pallet dims; ","")&amp;IF(Y50=0,"Pallet weight; ",""),""))))</f>
        <v/>
      </c>
    </row>
    <row r="51" ht="15" customHeight="1" s="16">
      <c r="R51" s="27">
        <f>IF($A51="","",IF(TRIM(C51)&lt;&gt;"",1,0))</f>
        <v/>
      </c>
      <c r="S51" s="27">
        <f>IF($A51="","",IF(N(D51)&gt;0,1,0))</f>
        <v/>
      </c>
      <c r="T51" s="27">
        <f>IF($A51="","",IF(AND(N(E51)&gt;0,N(F51)&gt;0,N(G51)&gt;0),1,0))</f>
        <v/>
      </c>
      <c r="U51" s="27">
        <f>IF($A51="","",IF(N(H51)&gt;0,1,0))</f>
        <v/>
      </c>
      <c r="V51" s="27">
        <f>IF($A51="","",IF(AND(N(I51)&gt;0,N(J51)&gt;0,N(K51)&gt;0),1,0))</f>
        <v/>
      </c>
      <c r="W51" s="27">
        <f>IF($A51="","",IF(N(L51)&gt;0,1,0))</f>
        <v/>
      </c>
      <c r="X51" s="27">
        <f>IF($A51="","",IF(N(M51)&gt;0,IF(AND(N(N51)&gt;0,N(O51)&gt;0,N(P51)&gt;0),1,0),""))</f>
        <v/>
      </c>
      <c r="Y51" s="27">
        <f>IF($A51="","",IF(N(M51)&gt;0,IF(N(Q51)&gt;0,1,0),""))</f>
        <v/>
      </c>
      <c r="Z51" s="27">
        <f>IF($A51="","",6+IF(N(M51)&gt;0,2,0))</f>
        <v/>
      </c>
      <c r="AA51" s="27">
        <f>IF($A51="","",R51+S51+T51+U51+V51+W51+IF(N(M51)&gt;0,X51+Y51,0))</f>
        <v/>
      </c>
      <c r="AB51" s="28">
        <f>IF($A51="","",AA51/Z51)</f>
        <v/>
      </c>
      <c r="AC51" s="27">
        <f>IF($A51="","",IF(AA51=Z51,"Yes","No"))</f>
        <v/>
      </c>
      <c r="AD51" s="29">
        <f>IF($A51="","",IF(AC51="Yes","",TRIM(IF(R51=0,"Base UoM; ","")&amp;IF(S51=0,"Case qty; ","")&amp;IF(T51=0,"Each dims; ","")&amp;IF(U51=0,"Each weight; ","")&amp;IF(V51=0,"Case dims; ","")&amp;IF(W51=0,"Case weight; ","")&amp;IF(N(M51)&gt;0,IF(X51=0,"Pallet dims; ","")&amp;IF(Y51=0,"Pallet weight; ",""),""))))</f>
        <v/>
      </c>
    </row>
    <row r="52" ht="15" customHeight="1" s="16">
      <c r="R52" s="27">
        <f>IF($A52="","",IF(TRIM(C52)&lt;&gt;"",1,0))</f>
        <v/>
      </c>
      <c r="S52" s="27">
        <f>IF($A52="","",IF(N(D52)&gt;0,1,0))</f>
        <v/>
      </c>
      <c r="T52" s="27">
        <f>IF($A52="","",IF(AND(N(E52)&gt;0,N(F52)&gt;0,N(G52)&gt;0),1,0))</f>
        <v/>
      </c>
      <c r="U52" s="27">
        <f>IF($A52="","",IF(N(H52)&gt;0,1,0))</f>
        <v/>
      </c>
      <c r="V52" s="27">
        <f>IF($A52="","",IF(AND(N(I52)&gt;0,N(J52)&gt;0,N(K52)&gt;0),1,0))</f>
        <v/>
      </c>
      <c r="W52" s="27">
        <f>IF($A52="","",IF(N(L52)&gt;0,1,0))</f>
        <v/>
      </c>
      <c r="X52" s="27">
        <f>IF($A52="","",IF(N(M52)&gt;0,IF(AND(N(N52)&gt;0,N(O52)&gt;0,N(P52)&gt;0),1,0),""))</f>
        <v/>
      </c>
      <c r="Y52" s="27">
        <f>IF($A52="","",IF(N(M52)&gt;0,IF(N(Q52)&gt;0,1,0),""))</f>
        <v/>
      </c>
      <c r="Z52" s="27">
        <f>IF($A52="","",6+IF(N(M52)&gt;0,2,0))</f>
        <v/>
      </c>
      <c r="AA52" s="27">
        <f>IF($A52="","",R52+S52+T52+U52+V52+W52+IF(N(M52)&gt;0,X52+Y52,0))</f>
        <v/>
      </c>
      <c r="AB52" s="28">
        <f>IF($A52="","",AA52/Z52)</f>
        <v/>
      </c>
      <c r="AC52" s="27">
        <f>IF($A52="","",IF(AA52=Z52,"Yes","No"))</f>
        <v/>
      </c>
      <c r="AD52" s="29">
        <f>IF($A52="","",IF(AC52="Yes","",TRIM(IF(R52=0,"Base UoM; ","")&amp;IF(S52=0,"Case qty; ","")&amp;IF(T52=0,"Each dims; ","")&amp;IF(U52=0,"Each weight; ","")&amp;IF(V52=0,"Case dims; ","")&amp;IF(W52=0,"Case weight; ","")&amp;IF(N(M52)&gt;0,IF(X52=0,"Pallet dims; ","")&amp;IF(Y52=0,"Pallet weight; ",""),""))))</f>
        <v/>
      </c>
    </row>
    <row r="53" ht="15" customHeight="1" s="16">
      <c r="R53" s="27">
        <f>IF($A53="","",IF(TRIM(C53)&lt;&gt;"",1,0))</f>
        <v/>
      </c>
      <c r="S53" s="27">
        <f>IF($A53="","",IF(N(D53)&gt;0,1,0))</f>
        <v/>
      </c>
      <c r="T53" s="27">
        <f>IF($A53="","",IF(AND(N(E53)&gt;0,N(F53)&gt;0,N(G53)&gt;0),1,0))</f>
        <v/>
      </c>
      <c r="U53" s="27">
        <f>IF($A53="","",IF(N(H53)&gt;0,1,0))</f>
        <v/>
      </c>
      <c r="V53" s="27">
        <f>IF($A53="","",IF(AND(N(I53)&gt;0,N(J53)&gt;0,N(K53)&gt;0),1,0))</f>
        <v/>
      </c>
      <c r="W53" s="27">
        <f>IF($A53="","",IF(N(L53)&gt;0,1,0))</f>
        <v/>
      </c>
      <c r="X53" s="27">
        <f>IF($A53="","",IF(N(M53)&gt;0,IF(AND(N(N53)&gt;0,N(O53)&gt;0,N(P53)&gt;0),1,0),""))</f>
        <v/>
      </c>
      <c r="Y53" s="27">
        <f>IF($A53="","",IF(N(M53)&gt;0,IF(N(Q53)&gt;0,1,0),""))</f>
        <v/>
      </c>
      <c r="Z53" s="27">
        <f>IF($A53="","",6+IF(N(M53)&gt;0,2,0))</f>
        <v/>
      </c>
      <c r="AA53" s="27">
        <f>IF($A53="","",R53+S53+T53+U53+V53+W53+IF(N(M53)&gt;0,X53+Y53,0))</f>
        <v/>
      </c>
      <c r="AB53" s="28">
        <f>IF($A53="","",AA53/Z53)</f>
        <v/>
      </c>
      <c r="AC53" s="27">
        <f>IF($A53="","",IF(AA53=Z53,"Yes","No"))</f>
        <v/>
      </c>
      <c r="AD53" s="29">
        <f>IF($A53="","",IF(AC53="Yes","",TRIM(IF(R53=0,"Base UoM; ","")&amp;IF(S53=0,"Case qty; ","")&amp;IF(T53=0,"Each dims; ","")&amp;IF(U53=0,"Each weight; ","")&amp;IF(V53=0,"Case dims; ","")&amp;IF(W53=0,"Case weight; ","")&amp;IF(N(M53)&gt;0,IF(X53=0,"Pallet dims; ","")&amp;IF(Y53=0,"Pallet weight; ",""),""))))</f>
        <v/>
      </c>
    </row>
    <row r="54" ht="15" customHeight="1" s="16">
      <c r="R54" s="27">
        <f>IF($A54="","",IF(TRIM(C54)&lt;&gt;"",1,0))</f>
        <v/>
      </c>
      <c r="S54" s="27">
        <f>IF($A54="","",IF(N(D54)&gt;0,1,0))</f>
        <v/>
      </c>
      <c r="T54" s="27">
        <f>IF($A54="","",IF(AND(N(E54)&gt;0,N(F54)&gt;0,N(G54)&gt;0),1,0))</f>
        <v/>
      </c>
      <c r="U54" s="27">
        <f>IF($A54="","",IF(N(H54)&gt;0,1,0))</f>
        <v/>
      </c>
      <c r="V54" s="27">
        <f>IF($A54="","",IF(AND(N(I54)&gt;0,N(J54)&gt;0,N(K54)&gt;0),1,0))</f>
        <v/>
      </c>
      <c r="W54" s="27">
        <f>IF($A54="","",IF(N(L54)&gt;0,1,0))</f>
        <v/>
      </c>
      <c r="X54" s="27">
        <f>IF($A54="","",IF(N(M54)&gt;0,IF(AND(N(N54)&gt;0,N(O54)&gt;0,N(P54)&gt;0),1,0),""))</f>
        <v/>
      </c>
      <c r="Y54" s="27">
        <f>IF($A54="","",IF(N(M54)&gt;0,IF(N(Q54)&gt;0,1,0),""))</f>
        <v/>
      </c>
      <c r="Z54" s="27">
        <f>IF($A54="","",6+IF(N(M54)&gt;0,2,0))</f>
        <v/>
      </c>
      <c r="AA54" s="27">
        <f>IF($A54="","",R54+S54+T54+U54+V54+W54+IF(N(M54)&gt;0,X54+Y54,0))</f>
        <v/>
      </c>
      <c r="AB54" s="28">
        <f>IF($A54="","",AA54/Z54)</f>
        <v/>
      </c>
      <c r="AC54" s="27">
        <f>IF($A54="","",IF(AA54=Z54,"Yes","No"))</f>
        <v/>
      </c>
      <c r="AD54" s="29">
        <f>IF($A54="","",IF(AC54="Yes","",TRIM(IF(R54=0,"Base UoM; ","")&amp;IF(S54=0,"Case qty; ","")&amp;IF(T54=0,"Each dims; ","")&amp;IF(U54=0,"Each weight; ","")&amp;IF(V54=0,"Case dims; ","")&amp;IF(W54=0,"Case weight; ","")&amp;IF(N(M54)&gt;0,IF(X54=0,"Pallet dims; ","")&amp;IF(Y54=0,"Pallet weight; ",""),""))))</f>
        <v/>
      </c>
    </row>
    <row r="55" ht="15" customHeight="1" s="16">
      <c r="R55" s="27">
        <f>IF($A55="","",IF(TRIM(C55)&lt;&gt;"",1,0))</f>
        <v/>
      </c>
      <c r="S55" s="27">
        <f>IF($A55="","",IF(N(D55)&gt;0,1,0))</f>
        <v/>
      </c>
      <c r="T55" s="27">
        <f>IF($A55="","",IF(AND(N(E55)&gt;0,N(F55)&gt;0,N(G55)&gt;0),1,0))</f>
        <v/>
      </c>
      <c r="U55" s="27">
        <f>IF($A55="","",IF(N(H55)&gt;0,1,0))</f>
        <v/>
      </c>
      <c r="V55" s="27">
        <f>IF($A55="","",IF(AND(N(I55)&gt;0,N(J55)&gt;0,N(K55)&gt;0),1,0))</f>
        <v/>
      </c>
      <c r="W55" s="27">
        <f>IF($A55="","",IF(N(L55)&gt;0,1,0))</f>
        <v/>
      </c>
      <c r="X55" s="27">
        <f>IF($A55="","",IF(N(M55)&gt;0,IF(AND(N(N55)&gt;0,N(O55)&gt;0,N(P55)&gt;0),1,0),""))</f>
        <v/>
      </c>
      <c r="Y55" s="27">
        <f>IF($A55="","",IF(N(M55)&gt;0,IF(N(Q55)&gt;0,1,0),""))</f>
        <v/>
      </c>
      <c r="Z55" s="27">
        <f>IF($A55="","",6+IF(N(M55)&gt;0,2,0))</f>
        <v/>
      </c>
      <c r="AA55" s="27">
        <f>IF($A55="","",R55+S55+T55+U55+V55+W55+IF(N(M55)&gt;0,X55+Y55,0))</f>
        <v/>
      </c>
      <c r="AB55" s="28">
        <f>IF($A55="","",AA55/Z55)</f>
        <v/>
      </c>
      <c r="AC55" s="27">
        <f>IF($A55="","",IF(AA55=Z55,"Yes","No"))</f>
        <v/>
      </c>
      <c r="AD55" s="29">
        <f>IF($A55="","",IF(AC55="Yes","",TRIM(IF(R55=0,"Base UoM; ","")&amp;IF(S55=0,"Case qty; ","")&amp;IF(T55=0,"Each dims; ","")&amp;IF(U55=0,"Each weight; ","")&amp;IF(V55=0,"Case dims; ","")&amp;IF(W55=0,"Case weight; ","")&amp;IF(N(M55)&gt;0,IF(X55=0,"Pallet dims; ","")&amp;IF(Y55=0,"Pallet weight; ",""),""))))</f>
        <v/>
      </c>
    </row>
    <row r="56" ht="15" customHeight="1" s="16">
      <c r="R56" s="27">
        <f>IF($A56="","",IF(TRIM(C56)&lt;&gt;"",1,0))</f>
        <v/>
      </c>
      <c r="S56" s="27">
        <f>IF($A56="","",IF(N(D56)&gt;0,1,0))</f>
        <v/>
      </c>
      <c r="T56" s="27">
        <f>IF($A56="","",IF(AND(N(E56)&gt;0,N(F56)&gt;0,N(G56)&gt;0),1,0))</f>
        <v/>
      </c>
      <c r="U56" s="27">
        <f>IF($A56="","",IF(N(H56)&gt;0,1,0))</f>
        <v/>
      </c>
      <c r="V56" s="27">
        <f>IF($A56="","",IF(AND(N(I56)&gt;0,N(J56)&gt;0,N(K56)&gt;0),1,0))</f>
        <v/>
      </c>
      <c r="W56" s="27">
        <f>IF($A56="","",IF(N(L56)&gt;0,1,0))</f>
        <v/>
      </c>
      <c r="X56" s="27">
        <f>IF($A56="","",IF(N(M56)&gt;0,IF(AND(N(N56)&gt;0,N(O56)&gt;0,N(P56)&gt;0),1,0),""))</f>
        <v/>
      </c>
      <c r="Y56" s="27">
        <f>IF($A56="","",IF(N(M56)&gt;0,IF(N(Q56)&gt;0,1,0),""))</f>
        <v/>
      </c>
      <c r="Z56" s="27">
        <f>IF($A56="","",6+IF(N(M56)&gt;0,2,0))</f>
        <v/>
      </c>
      <c r="AA56" s="27">
        <f>IF($A56="","",R56+S56+T56+U56+V56+W56+IF(N(M56)&gt;0,X56+Y56,0))</f>
        <v/>
      </c>
      <c r="AB56" s="28">
        <f>IF($A56="","",AA56/Z56)</f>
        <v/>
      </c>
      <c r="AC56" s="27">
        <f>IF($A56="","",IF(AA56=Z56,"Yes","No"))</f>
        <v/>
      </c>
      <c r="AD56" s="29">
        <f>IF($A56="","",IF(AC56="Yes","",TRIM(IF(R56=0,"Base UoM; ","")&amp;IF(S56=0,"Case qty; ","")&amp;IF(T56=0,"Each dims; ","")&amp;IF(U56=0,"Each weight; ","")&amp;IF(V56=0,"Case dims; ","")&amp;IF(W56=0,"Case weight; ","")&amp;IF(N(M56)&gt;0,IF(X56=0,"Pallet dims; ","")&amp;IF(Y56=0,"Pallet weight; ",""),""))))</f>
        <v/>
      </c>
    </row>
    <row r="57" ht="15" customHeight="1" s="16">
      <c r="R57" s="27">
        <f>IF($A57="","",IF(TRIM(C57)&lt;&gt;"",1,0))</f>
        <v/>
      </c>
      <c r="S57" s="27">
        <f>IF($A57="","",IF(N(D57)&gt;0,1,0))</f>
        <v/>
      </c>
      <c r="T57" s="27">
        <f>IF($A57="","",IF(AND(N(E57)&gt;0,N(F57)&gt;0,N(G57)&gt;0),1,0))</f>
        <v/>
      </c>
      <c r="U57" s="27">
        <f>IF($A57="","",IF(N(H57)&gt;0,1,0))</f>
        <v/>
      </c>
      <c r="V57" s="27">
        <f>IF($A57="","",IF(AND(N(I57)&gt;0,N(J57)&gt;0,N(K57)&gt;0),1,0))</f>
        <v/>
      </c>
      <c r="W57" s="27">
        <f>IF($A57="","",IF(N(L57)&gt;0,1,0))</f>
        <v/>
      </c>
      <c r="X57" s="27">
        <f>IF($A57="","",IF(N(M57)&gt;0,IF(AND(N(N57)&gt;0,N(O57)&gt;0,N(P57)&gt;0),1,0),""))</f>
        <v/>
      </c>
      <c r="Y57" s="27">
        <f>IF($A57="","",IF(N(M57)&gt;0,IF(N(Q57)&gt;0,1,0),""))</f>
        <v/>
      </c>
      <c r="Z57" s="27">
        <f>IF($A57="","",6+IF(N(M57)&gt;0,2,0))</f>
        <v/>
      </c>
      <c r="AA57" s="27">
        <f>IF($A57="","",R57+S57+T57+U57+V57+W57+IF(N(M57)&gt;0,X57+Y57,0))</f>
        <v/>
      </c>
      <c r="AB57" s="28">
        <f>IF($A57="","",AA57/Z57)</f>
        <v/>
      </c>
      <c r="AC57" s="27">
        <f>IF($A57="","",IF(AA57=Z57,"Yes","No"))</f>
        <v/>
      </c>
      <c r="AD57" s="29">
        <f>IF($A57="","",IF(AC57="Yes","",TRIM(IF(R57=0,"Base UoM; ","")&amp;IF(S57=0,"Case qty; ","")&amp;IF(T57=0,"Each dims; ","")&amp;IF(U57=0,"Each weight; ","")&amp;IF(V57=0,"Case dims; ","")&amp;IF(W57=0,"Case weight; ","")&amp;IF(N(M57)&gt;0,IF(X57=0,"Pallet dims; ","")&amp;IF(Y57=0,"Pallet weight; ",""),""))))</f>
        <v/>
      </c>
    </row>
    <row r="58" ht="15" customHeight="1" s="16">
      <c r="R58" s="27">
        <f>IF($A58="","",IF(TRIM(C58)&lt;&gt;"",1,0))</f>
        <v/>
      </c>
      <c r="S58" s="27">
        <f>IF($A58="","",IF(N(D58)&gt;0,1,0))</f>
        <v/>
      </c>
      <c r="T58" s="27">
        <f>IF($A58="","",IF(AND(N(E58)&gt;0,N(F58)&gt;0,N(G58)&gt;0),1,0))</f>
        <v/>
      </c>
      <c r="U58" s="27">
        <f>IF($A58="","",IF(N(H58)&gt;0,1,0))</f>
        <v/>
      </c>
      <c r="V58" s="27">
        <f>IF($A58="","",IF(AND(N(I58)&gt;0,N(J58)&gt;0,N(K58)&gt;0),1,0))</f>
        <v/>
      </c>
      <c r="W58" s="27">
        <f>IF($A58="","",IF(N(L58)&gt;0,1,0))</f>
        <v/>
      </c>
      <c r="X58" s="27">
        <f>IF($A58="","",IF(N(M58)&gt;0,IF(AND(N(N58)&gt;0,N(O58)&gt;0,N(P58)&gt;0),1,0),""))</f>
        <v/>
      </c>
      <c r="Y58" s="27">
        <f>IF($A58="","",IF(N(M58)&gt;0,IF(N(Q58)&gt;0,1,0),""))</f>
        <v/>
      </c>
      <c r="Z58" s="27">
        <f>IF($A58="","",6+IF(N(M58)&gt;0,2,0))</f>
        <v/>
      </c>
      <c r="AA58" s="27">
        <f>IF($A58="","",R58+S58+T58+U58+V58+W58+IF(N(M58)&gt;0,X58+Y58,0))</f>
        <v/>
      </c>
      <c r="AB58" s="28">
        <f>IF($A58="","",AA58/Z58)</f>
        <v/>
      </c>
      <c r="AC58" s="27">
        <f>IF($A58="","",IF(AA58=Z58,"Yes","No"))</f>
        <v/>
      </c>
      <c r="AD58" s="29">
        <f>IF($A58="","",IF(AC58="Yes","",TRIM(IF(R58=0,"Base UoM; ","")&amp;IF(S58=0,"Case qty; ","")&amp;IF(T58=0,"Each dims; ","")&amp;IF(U58=0,"Each weight; ","")&amp;IF(V58=0,"Case dims; ","")&amp;IF(W58=0,"Case weight; ","")&amp;IF(N(M58)&gt;0,IF(X58=0,"Pallet dims; ","")&amp;IF(Y58=0,"Pallet weight; ",""),""))))</f>
        <v/>
      </c>
    </row>
    <row r="59" ht="15" customHeight="1" s="16">
      <c r="R59" s="27">
        <f>IF($A59="","",IF(TRIM(C59)&lt;&gt;"",1,0))</f>
        <v/>
      </c>
      <c r="S59" s="27">
        <f>IF($A59="","",IF(N(D59)&gt;0,1,0))</f>
        <v/>
      </c>
      <c r="T59" s="27">
        <f>IF($A59="","",IF(AND(N(E59)&gt;0,N(F59)&gt;0,N(G59)&gt;0),1,0))</f>
        <v/>
      </c>
      <c r="U59" s="27">
        <f>IF($A59="","",IF(N(H59)&gt;0,1,0))</f>
        <v/>
      </c>
      <c r="V59" s="27">
        <f>IF($A59="","",IF(AND(N(I59)&gt;0,N(J59)&gt;0,N(K59)&gt;0),1,0))</f>
        <v/>
      </c>
      <c r="W59" s="27">
        <f>IF($A59="","",IF(N(L59)&gt;0,1,0))</f>
        <v/>
      </c>
      <c r="X59" s="27">
        <f>IF($A59="","",IF(N(M59)&gt;0,IF(AND(N(N59)&gt;0,N(O59)&gt;0,N(P59)&gt;0),1,0),""))</f>
        <v/>
      </c>
      <c r="Y59" s="27">
        <f>IF($A59="","",IF(N(M59)&gt;0,IF(N(Q59)&gt;0,1,0),""))</f>
        <v/>
      </c>
      <c r="Z59" s="27">
        <f>IF($A59="","",6+IF(N(M59)&gt;0,2,0))</f>
        <v/>
      </c>
      <c r="AA59" s="27">
        <f>IF($A59="","",R59+S59+T59+U59+V59+W59+IF(N(M59)&gt;0,X59+Y59,0))</f>
        <v/>
      </c>
      <c r="AB59" s="28">
        <f>IF($A59="","",AA59/Z59)</f>
        <v/>
      </c>
      <c r="AC59" s="27">
        <f>IF($A59="","",IF(AA59=Z59,"Yes","No"))</f>
        <v/>
      </c>
      <c r="AD59" s="29">
        <f>IF($A59="","",IF(AC59="Yes","",TRIM(IF(R59=0,"Base UoM; ","")&amp;IF(S59=0,"Case qty; ","")&amp;IF(T59=0,"Each dims; ","")&amp;IF(U59=0,"Each weight; ","")&amp;IF(V59=0,"Case dims; ","")&amp;IF(W59=0,"Case weight; ","")&amp;IF(N(M59)&gt;0,IF(X59=0,"Pallet dims; ","")&amp;IF(Y59=0,"Pallet weight; ",""),""))))</f>
        <v/>
      </c>
    </row>
    <row r="60" ht="15" customHeight="1" s="16">
      <c r="R60" s="27">
        <f>IF($A60="","",IF(TRIM(C60)&lt;&gt;"",1,0))</f>
        <v/>
      </c>
      <c r="S60" s="27">
        <f>IF($A60="","",IF(N(D60)&gt;0,1,0))</f>
        <v/>
      </c>
      <c r="T60" s="27">
        <f>IF($A60="","",IF(AND(N(E60)&gt;0,N(F60)&gt;0,N(G60)&gt;0),1,0))</f>
        <v/>
      </c>
      <c r="U60" s="27">
        <f>IF($A60="","",IF(N(H60)&gt;0,1,0))</f>
        <v/>
      </c>
      <c r="V60" s="27">
        <f>IF($A60="","",IF(AND(N(I60)&gt;0,N(J60)&gt;0,N(K60)&gt;0),1,0))</f>
        <v/>
      </c>
      <c r="W60" s="27">
        <f>IF($A60="","",IF(N(L60)&gt;0,1,0))</f>
        <v/>
      </c>
      <c r="X60" s="27">
        <f>IF($A60="","",IF(N(M60)&gt;0,IF(AND(N(N60)&gt;0,N(O60)&gt;0,N(P60)&gt;0),1,0),""))</f>
        <v/>
      </c>
      <c r="Y60" s="27">
        <f>IF($A60="","",IF(N(M60)&gt;0,IF(N(Q60)&gt;0,1,0),""))</f>
        <v/>
      </c>
      <c r="Z60" s="27">
        <f>IF($A60="","",6+IF(N(M60)&gt;0,2,0))</f>
        <v/>
      </c>
      <c r="AA60" s="27">
        <f>IF($A60="","",R60+S60+T60+U60+V60+W60+IF(N(M60)&gt;0,X60+Y60,0))</f>
        <v/>
      </c>
      <c r="AB60" s="28">
        <f>IF($A60="","",AA60/Z60)</f>
        <v/>
      </c>
      <c r="AC60" s="27">
        <f>IF($A60="","",IF(AA60=Z60,"Yes","No"))</f>
        <v/>
      </c>
      <c r="AD60" s="29">
        <f>IF($A60="","",IF(AC60="Yes","",TRIM(IF(R60=0,"Base UoM; ","")&amp;IF(S60=0,"Case qty; ","")&amp;IF(T60=0,"Each dims; ","")&amp;IF(U60=0,"Each weight; ","")&amp;IF(V60=0,"Case dims; ","")&amp;IF(W60=0,"Case weight; ","")&amp;IF(N(M60)&gt;0,IF(X60=0,"Pallet dims; ","")&amp;IF(Y60=0,"Pallet weight; ",""),""))))</f>
        <v/>
      </c>
    </row>
    <row r="61" ht="15" customHeight="1" s="16">
      <c r="R61" s="27">
        <f>IF($A61="","",IF(TRIM(C61)&lt;&gt;"",1,0))</f>
        <v/>
      </c>
      <c r="S61" s="27">
        <f>IF($A61="","",IF(N(D61)&gt;0,1,0))</f>
        <v/>
      </c>
      <c r="T61" s="27">
        <f>IF($A61="","",IF(AND(N(E61)&gt;0,N(F61)&gt;0,N(G61)&gt;0),1,0))</f>
        <v/>
      </c>
      <c r="U61" s="27">
        <f>IF($A61="","",IF(N(H61)&gt;0,1,0))</f>
        <v/>
      </c>
      <c r="V61" s="27">
        <f>IF($A61="","",IF(AND(N(I61)&gt;0,N(J61)&gt;0,N(K61)&gt;0),1,0))</f>
        <v/>
      </c>
      <c r="W61" s="27">
        <f>IF($A61="","",IF(N(L61)&gt;0,1,0))</f>
        <v/>
      </c>
      <c r="X61" s="27">
        <f>IF($A61="","",IF(N(M61)&gt;0,IF(AND(N(N61)&gt;0,N(O61)&gt;0,N(P61)&gt;0),1,0),""))</f>
        <v/>
      </c>
      <c r="Y61" s="27">
        <f>IF($A61="","",IF(N(M61)&gt;0,IF(N(Q61)&gt;0,1,0),""))</f>
        <v/>
      </c>
      <c r="Z61" s="27">
        <f>IF($A61="","",6+IF(N(M61)&gt;0,2,0))</f>
        <v/>
      </c>
      <c r="AA61" s="27">
        <f>IF($A61="","",R61+S61+T61+U61+V61+W61+IF(N(M61)&gt;0,X61+Y61,0))</f>
        <v/>
      </c>
      <c r="AB61" s="28">
        <f>IF($A61="","",AA61/Z61)</f>
        <v/>
      </c>
      <c r="AC61" s="27">
        <f>IF($A61="","",IF(AA61=Z61,"Yes","No"))</f>
        <v/>
      </c>
      <c r="AD61" s="29">
        <f>IF($A61="","",IF(AC61="Yes","",TRIM(IF(R61=0,"Base UoM; ","")&amp;IF(S61=0,"Case qty; ","")&amp;IF(T61=0,"Each dims; ","")&amp;IF(U61=0,"Each weight; ","")&amp;IF(V61=0,"Case dims; ","")&amp;IF(W61=0,"Case weight; ","")&amp;IF(N(M61)&gt;0,IF(X61=0,"Pallet dims; ","")&amp;IF(Y61=0,"Pallet weight; ",""),""))))</f>
        <v/>
      </c>
    </row>
    <row r="62" ht="15" customHeight="1" s="16">
      <c r="R62" s="27">
        <f>IF($A62="","",IF(TRIM(C62)&lt;&gt;"",1,0))</f>
        <v/>
      </c>
      <c r="S62" s="27">
        <f>IF($A62="","",IF(N(D62)&gt;0,1,0))</f>
        <v/>
      </c>
      <c r="T62" s="27">
        <f>IF($A62="","",IF(AND(N(E62)&gt;0,N(F62)&gt;0,N(G62)&gt;0),1,0))</f>
        <v/>
      </c>
      <c r="U62" s="27">
        <f>IF($A62="","",IF(N(H62)&gt;0,1,0))</f>
        <v/>
      </c>
      <c r="V62" s="27">
        <f>IF($A62="","",IF(AND(N(I62)&gt;0,N(J62)&gt;0,N(K62)&gt;0),1,0))</f>
        <v/>
      </c>
      <c r="W62" s="27">
        <f>IF($A62="","",IF(N(L62)&gt;0,1,0))</f>
        <v/>
      </c>
      <c r="X62" s="27">
        <f>IF($A62="","",IF(N(M62)&gt;0,IF(AND(N(N62)&gt;0,N(O62)&gt;0,N(P62)&gt;0),1,0),""))</f>
        <v/>
      </c>
      <c r="Y62" s="27">
        <f>IF($A62="","",IF(N(M62)&gt;0,IF(N(Q62)&gt;0,1,0),""))</f>
        <v/>
      </c>
      <c r="Z62" s="27">
        <f>IF($A62="","",6+IF(N(M62)&gt;0,2,0))</f>
        <v/>
      </c>
      <c r="AA62" s="27">
        <f>IF($A62="","",R62+S62+T62+U62+V62+W62+IF(N(M62)&gt;0,X62+Y62,0))</f>
        <v/>
      </c>
      <c r="AB62" s="28">
        <f>IF($A62="","",AA62/Z62)</f>
        <v/>
      </c>
      <c r="AC62" s="27">
        <f>IF($A62="","",IF(AA62=Z62,"Yes","No"))</f>
        <v/>
      </c>
      <c r="AD62" s="29">
        <f>IF($A62="","",IF(AC62="Yes","",TRIM(IF(R62=0,"Base UoM; ","")&amp;IF(S62=0,"Case qty; ","")&amp;IF(T62=0,"Each dims; ","")&amp;IF(U62=0,"Each weight; ","")&amp;IF(V62=0,"Case dims; ","")&amp;IF(W62=0,"Case weight; ","")&amp;IF(N(M62)&gt;0,IF(X62=0,"Pallet dims; ","")&amp;IF(Y62=0,"Pallet weight; ",""),""))))</f>
        <v/>
      </c>
    </row>
    <row r="63" ht="15" customHeight="1" s="16">
      <c r="R63" s="27">
        <f>IF($A63="","",IF(TRIM(C63)&lt;&gt;"",1,0))</f>
        <v/>
      </c>
      <c r="S63" s="27">
        <f>IF($A63="","",IF(N(D63)&gt;0,1,0))</f>
        <v/>
      </c>
      <c r="T63" s="27">
        <f>IF($A63="","",IF(AND(N(E63)&gt;0,N(F63)&gt;0,N(G63)&gt;0),1,0))</f>
        <v/>
      </c>
      <c r="U63" s="27">
        <f>IF($A63="","",IF(N(H63)&gt;0,1,0))</f>
        <v/>
      </c>
      <c r="V63" s="27">
        <f>IF($A63="","",IF(AND(N(I63)&gt;0,N(J63)&gt;0,N(K63)&gt;0),1,0))</f>
        <v/>
      </c>
      <c r="W63" s="27">
        <f>IF($A63="","",IF(N(L63)&gt;0,1,0))</f>
        <v/>
      </c>
      <c r="X63" s="27">
        <f>IF($A63="","",IF(N(M63)&gt;0,IF(AND(N(N63)&gt;0,N(O63)&gt;0,N(P63)&gt;0),1,0),""))</f>
        <v/>
      </c>
      <c r="Y63" s="27">
        <f>IF($A63="","",IF(N(M63)&gt;0,IF(N(Q63)&gt;0,1,0),""))</f>
        <v/>
      </c>
      <c r="Z63" s="27">
        <f>IF($A63="","",6+IF(N(M63)&gt;0,2,0))</f>
        <v/>
      </c>
      <c r="AA63" s="27">
        <f>IF($A63="","",R63+S63+T63+U63+V63+W63+IF(N(M63)&gt;0,X63+Y63,0))</f>
        <v/>
      </c>
      <c r="AB63" s="28">
        <f>IF($A63="","",AA63/Z63)</f>
        <v/>
      </c>
      <c r="AC63" s="27">
        <f>IF($A63="","",IF(AA63=Z63,"Yes","No"))</f>
        <v/>
      </c>
      <c r="AD63" s="29">
        <f>IF($A63="","",IF(AC63="Yes","",TRIM(IF(R63=0,"Base UoM; ","")&amp;IF(S63=0,"Case qty; ","")&amp;IF(T63=0,"Each dims; ","")&amp;IF(U63=0,"Each weight; ","")&amp;IF(V63=0,"Case dims; ","")&amp;IF(W63=0,"Case weight; ","")&amp;IF(N(M63)&gt;0,IF(X63=0,"Pallet dims; ","")&amp;IF(Y63=0,"Pallet weight; ",""),""))))</f>
        <v/>
      </c>
    </row>
    <row r="64" ht="15" customHeight="1" s="16">
      <c r="R64" s="27">
        <f>IF($A64="","",IF(TRIM(C64)&lt;&gt;"",1,0))</f>
        <v/>
      </c>
      <c r="S64" s="27">
        <f>IF($A64="","",IF(N(D64)&gt;0,1,0))</f>
        <v/>
      </c>
      <c r="T64" s="27">
        <f>IF($A64="","",IF(AND(N(E64)&gt;0,N(F64)&gt;0,N(G64)&gt;0),1,0))</f>
        <v/>
      </c>
      <c r="U64" s="27">
        <f>IF($A64="","",IF(N(H64)&gt;0,1,0))</f>
        <v/>
      </c>
      <c r="V64" s="27">
        <f>IF($A64="","",IF(AND(N(I64)&gt;0,N(J64)&gt;0,N(K64)&gt;0),1,0))</f>
        <v/>
      </c>
      <c r="W64" s="27">
        <f>IF($A64="","",IF(N(L64)&gt;0,1,0))</f>
        <v/>
      </c>
      <c r="X64" s="27">
        <f>IF($A64="","",IF(N(M64)&gt;0,IF(AND(N(N64)&gt;0,N(O64)&gt;0,N(P64)&gt;0),1,0),""))</f>
        <v/>
      </c>
      <c r="Y64" s="27">
        <f>IF($A64="","",IF(N(M64)&gt;0,IF(N(Q64)&gt;0,1,0),""))</f>
        <v/>
      </c>
      <c r="Z64" s="27">
        <f>IF($A64="","",6+IF(N(M64)&gt;0,2,0))</f>
        <v/>
      </c>
      <c r="AA64" s="27">
        <f>IF($A64="","",R64+S64+T64+U64+V64+W64+IF(N(M64)&gt;0,X64+Y64,0))</f>
        <v/>
      </c>
      <c r="AB64" s="28">
        <f>IF($A64="","",AA64/Z64)</f>
        <v/>
      </c>
      <c r="AC64" s="27">
        <f>IF($A64="","",IF(AA64=Z64,"Yes","No"))</f>
        <v/>
      </c>
      <c r="AD64" s="29">
        <f>IF($A64="","",IF(AC64="Yes","",TRIM(IF(R64=0,"Base UoM; ","")&amp;IF(S64=0,"Case qty; ","")&amp;IF(T64=0,"Each dims; ","")&amp;IF(U64=0,"Each weight; ","")&amp;IF(V64=0,"Case dims; ","")&amp;IF(W64=0,"Case weight; ","")&amp;IF(N(M64)&gt;0,IF(X64=0,"Pallet dims; ","")&amp;IF(Y64=0,"Pallet weight; ",""),""))))</f>
        <v/>
      </c>
    </row>
    <row r="65" ht="15" customHeight="1" s="16">
      <c r="R65" s="27">
        <f>IF($A65="","",IF(TRIM(C65)&lt;&gt;"",1,0))</f>
        <v/>
      </c>
      <c r="S65" s="27">
        <f>IF($A65="","",IF(N(D65)&gt;0,1,0))</f>
        <v/>
      </c>
      <c r="T65" s="27">
        <f>IF($A65="","",IF(AND(N(E65)&gt;0,N(F65)&gt;0,N(G65)&gt;0),1,0))</f>
        <v/>
      </c>
      <c r="U65" s="27">
        <f>IF($A65="","",IF(N(H65)&gt;0,1,0))</f>
        <v/>
      </c>
      <c r="V65" s="27">
        <f>IF($A65="","",IF(AND(N(I65)&gt;0,N(J65)&gt;0,N(K65)&gt;0),1,0))</f>
        <v/>
      </c>
      <c r="W65" s="27">
        <f>IF($A65="","",IF(N(L65)&gt;0,1,0))</f>
        <v/>
      </c>
      <c r="X65" s="27">
        <f>IF($A65="","",IF(N(M65)&gt;0,IF(AND(N(N65)&gt;0,N(O65)&gt;0,N(P65)&gt;0),1,0),""))</f>
        <v/>
      </c>
      <c r="Y65" s="27">
        <f>IF($A65="","",IF(N(M65)&gt;0,IF(N(Q65)&gt;0,1,0),""))</f>
        <v/>
      </c>
      <c r="Z65" s="27">
        <f>IF($A65="","",6+IF(N(M65)&gt;0,2,0))</f>
        <v/>
      </c>
      <c r="AA65" s="27">
        <f>IF($A65="","",R65+S65+T65+U65+V65+W65+IF(N(M65)&gt;0,X65+Y65,0))</f>
        <v/>
      </c>
      <c r="AB65" s="28">
        <f>IF($A65="","",AA65/Z65)</f>
        <v/>
      </c>
      <c r="AC65" s="27">
        <f>IF($A65="","",IF(AA65=Z65,"Yes","No"))</f>
        <v/>
      </c>
      <c r="AD65" s="29">
        <f>IF($A65="","",IF(AC65="Yes","",TRIM(IF(R65=0,"Base UoM; ","")&amp;IF(S65=0,"Case qty; ","")&amp;IF(T65=0,"Each dims; ","")&amp;IF(U65=0,"Each weight; ","")&amp;IF(V65=0,"Case dims; ","")&amp;IF(W65=0,"Case weight; ","")&amp;IF(N(M65)&gt;0,IF(X65=0,"Pallet dims; ","")&amp;IF(Y65=0,"Pallet weight; ",""),""))))</f>
        <v/>
      </c>
    </row>
    <row r="66" ht="15" customHeight="1" s="16">
      <c r="R66" s="27">
        <f>IF($A66="","",IF(TRIM(C66)&lt;&gt;"",1,0))</f>
        <v/>
      </c>
      <c r="S66" s="27">
        <f>IF($A66="","",IF(N(D66)&gt;0,1,0))</f>
        <v/>
      </c>
      <c r="T66" s="27">
        <f>IF($A66="","",IF(AND(N(E66)&gt;0,N(F66)&gt;0,N(G66)&gt;0),1,0))</f>
        <v/>
      </c>
      <c r="U66" s="27">
        <f>IF($A66="","",IF(N(H66)&gt;0,1,0))</f>
        <v/>
      </c>
      <c r="V66" s="27">
        <f>IF($A66="","",IF(AND(N(I66)&gt;0,N(J66)&gt;0,N(K66)&gt;0),1,0))</f>
        <v/>
      </c>
      <c r="W66" s="27">
        <f>IF($A66="","",IF(N(L66)&gt;0,1,0))</f>
        <v/>
      </c>
      <c r="X66" s="27">
        <f>IF($A66="","",IF(N(M66)&gt;0,IF(AND(N(N66)&gt;0,N(O66)&gt;0,N(P66)&gt;0),1,0),""))</f>
        <v/>
      </c>
      <c r="Y66" s="27">
        <f>IF($A66="","",IF(N(M66)&gt;0,IF(N(Q66)&gt;0,1,0),""))</f>
        <v/>
      </c>
      <c r="Z66" s="27">
        <f>IF($A66="","",6+IF(N(M66)&gt;0,2,0))</f>
        <v/>
      </c>
      <c r="AA66" s="27">
        <f>IF($A66="","",R66+S66+T66+U66+V66+W66+IF(N(M66)&gt;0,X66+Y66,0))</f>
        <v/>
      </c>
      <c r="AB66" s="28">
        <f>IF($A66="","",AA66/Z66)</f>
        <v/>
      </c>
      <c r="AC66" s="27">
        <f>IF($A66="","",IF(AA66=Z66,"Yes","No"))</f>
        <v/>
      </c>
      <c r="AD66" s="29">
        <f>IF($A66="","",IF(AC66="Yes","",TRIM(IF(R66=0,"Base UoM; ","")&amp;IF(S66=0,"Case qty; ","")&amp;IF(T66=0,"Each dims; ","")&amp;IF(U66=0,"Each weight; ","")&amp;IF(V66=0,"Case dims; ","")&amp;IF(W66=0,"Case weight; ","")&amp;IF(N(M66)&gt;0,IF(X66=0,"Pallet dims; ","")&amp;IF(Y66=0,"Pallet weight; ",""),""))))</f>
        <v/>
      </c>
    </row>
    <row r="67" ht="15" customHeight="1" s="16">
      <c r="R67" s="27">
        <f>IF($A67="","",IF(TRIM(C67)&lt;&gt;"",1,0))</f>
        <v/>
      </c>
      <c r="S67" s="27">
        <f>IF($A67="","",IF(N(D67)&gt;0,1,0))</f>
        <v/>
      </c>
      <c r="T67" s="27">
        <f>IF($A67="","",IF(AND(N(E67)&gt;0,N(F67)&gt;0,N(G67)&gt;0),1,0))</f>
        <v/>
      </c>
      <c r="U67" s="27">
        <f>IF($A67="","",IF(N(H67)&gt;0,1,0))</f>
        <v/>
      </c>
      <c r="V67" s="27">
        <f>IF($A67="","",IF(AND(N(I67)&gt;0,N(J67)&gt;0,N(K67)&gt;0),1,0))</f>
        <v/>
      </c>
      <c r="W67" s="27">
        <f>IF($A67="","",IF(N(L67)&gt;0,1,0))</f>
        <v/>
      </c>
      <c r="X67" s="27">
        <f>IF($A67="","",IF(N(M67)&gt;0,IF(AND(N(N67)&gt;0,N(O67)&gt;0,N(P67)&gt;0),1,0),""))</f>
        <v/>
      </c>
      <c r="Y67" s="27">
        <f>IF($A67="","",IF(N(M67)&gt;0,IF(N(Q67)&gt;0,1,0),""))</f>
        <v/>
      </c>
      <c r="Z67" s="27">
        <f>IF($A67="","",6+IF(N(M67)&gt;0,2,0))</f>
        <v/>
      </c>
      <c r="AA67" s="27">
        <f>IF($A67="","",R67+S67+T67+U67+V67+W67+IF(N(M67)&gt;0,X67+Y67,0))</f>
        <v/>
      </c>
      <c r="AB67" s="28">
        <f>IF($A67="","",AA67/Z67)</f>
        <v/>
      </c>
      <c r="AC67" s="27">
        <f>IF($A67="","",IF(AA67=Z67,"Yes","No"))</f>
        <v/>
      </c>
      <c r="AD67" s="29">
        <f>IF($A67="","",IF(AC67="Yes","",TRIM(IF(R67=0,"Base UoM; ","")&amp;IF(S67=0,"Case qty; ","")&amp;IF(T67=0,"Each dims; ","")&amp;IF(U67=0,"Each weight; ","")&amp;IF(V67=0,"Case dims; ","")&amp;IF(W67=0,"Case weight; ","")&amp;IF(N(M67)&gt;0,IF(X67=0,"Pallet dims; ","")&amp;IF(Y67=0,"Pallet weight; ",""),""))))</f>
        <v/>
      </c>
    </row>
    <row r="68" ht="15" customHeight="1" s="16">
      <c r="R68" s="27">
        <f>IF($A68="","",IF(TRIM(C68)&lt;&gt;"",1,0))</f>
        <v/>
      </c>
      <c r="S68" s="27">
        <f>IF($A68="","",IF(N(D68)&gt;0,1,0))</f>
        <v/>
      </c>
      <c r="T68" s="27">
        <f>IF($A68="","",IF(AND(N(E68)&gt;0,N(F68)&gt;0,N(G68)&gt;0),1,0))</f>
        <v/>
      </c>
      <c r="U68" s="27">
        <f>IF($A68="","",IF(N(H68)&gt;0,1,0))</f>
        <v/>
      </c>
      <c r="V68" s="27">
        <f>IF($A68="","",IF(AND(N(I68)&gt;0,N(J68)&gt;0,N(K68)&gt;0),1,0))</f>
        <v/>
      </c>
      <c r="W68" s="27">
        <f>IF($A68="","",IF(N(L68)&gt;0,1,0))</f>
        <v/>
      </c>
      <c r="X68" s="27">
        <f>IF($A68="","",IF(N(M68)&gt;0,IF(AND(N(N68)&gt;0,N(O68)&gt;0,N(P68)&gt;0),1,0),""))</f>
        <v/>
      </c>
      <c r="Y68" s="27">
        <f>IF($A68="","",IF(N(M68)&gt;0,IF(N(Q68)&gt;0,1,0),""))</f>
        <v/>
      </c>
      <c r="Z68" s="27">
        <f>IF($A68="","",6+IF(N(M68)&gt;0,2,0))</f>
        <v/>
      </c>
      <c r="AA68" s="27">
        <f>IF($A68="","",R68+S68+T68+U68+V68+W68+IF(N(M68)&gt;0,X68+Y68,0))</f>
        <v/>
      </c>
      <c r="AB68" s="28">
        <f>IF($A68="","",AA68/Z68)</f>
        <v/>
      </c>
      <c r="AC68" s="27">
        <f>IF($A68="","",IF(AA68=Z68,"Yes","No"))</f>
        <v/>
      </c>
      <c r="AD68" s="29">
        <f>IF($A68="","",IF(AC68="Yes","",TRIM(IF(R68=0,"Base UoM; ","")&amp;IF(S68=0,"Case qty; ","")&amp;IF(T68=0,"Each dims; ","")&amp;IF(U68=0,"Each weight; ","")&amp;IF(V68=0,"Case dims; ","")&amp;IF(W68=0,"Case weight; ","")&amp;IF(N(M68)&gt;0,IF(X68=0,"Pallet dims; ","")&amp;IF(Y68=0,"Pallet weight; ",""),""))))</f>
        <v/>
      </c>
    </row>
    <row r="69" ht="15" customHeight="1" s="16">
      <c r="R69" s="27">
        <f>IF($A69="","",IF(TRIM(C69)&lt;&gt;"",1,0))</f>
        <v/>
      </c>
      <c r="S69" s="27">
        <f>IF($A69="","",IF(N(D69)&gt;0,1,0))</f>
        <v/>
      </c>
      <c r="T69" s="27">
        <f>IF($A69="","",IF(AND(N(E69)&gt;0,N(F69)&gt;0,N(G69)&gt;0),1,0))</f>
        <v/>
      </c>
      <c r="U69" s="27">
        <f>IF($A69="","",IF(N(H69)&gt;0,1,0))</f>
        <v/>
      </c>
      <c r="V69" s="27">
        <f>IF($A69="","",IF(AND(N(I69)&gt;0,N(J69)&gt;0,N(K69)&gt;0),1,0))</f>
        <v/>
      </c>
      <c r="W69" s="27">
        <f>IF($A69="","",IF(N(L69)&gt;0,1,0))</f>
        <v/>
      </c>
      <c r="X69" s="27">
        <f>IF($A69="","",IF(N(M69)&gt;0,IF(AND(N(N69)&gt;0,N(O69)&gt;0,N(P69)&gt;0),1,0),""))</f>
        <v/>
      </c>
      <c r="Y69" s="27">
        <f>IF($A69="","",IF(N(M69)&gt;0,IF(N(Q69)&gt;0,1,0),""))</f>
        <v/>
      </c>
      <c r="Z69" s="27">
        <f>IF($A69="","",6+IF(N(M69)&gt;0,2,0))</f>
        <v/>
      </c>
      <c r="AA69" s="27">
        <f>IF($A69="","",R69+S69+T69+U69+V69+W69+IF(N(M69)&gt;0,X69+Y69,0))</f>
        <v/>
      </c>
      <c r="AB69" s="28">
        <f>IF($A69="","",AA69/Z69)</f>
        <v/>
      </c>
      <c r="AC69" s="27">
        <f>IF($A69="","",IF(AA69=Z69,"Yes","No"))</f>
        <v/>
      </c>
      <c r="AD69" s="29">
        <f>IF($A69="","",IF(AC69="Yes","",TRIM(IF(R69=0,"Base UoM; ","")&amp;IF(S69=0,"Case qty; ","")&amp;IF(T69=0,"Each dims; ","")&amp;IF(U69=0,"Each weight; ","")&amp;IF(V69=0,"Case dims; ","")&amp;IF(W69=0,"Case weight; ","")&amp;IF(N(M69)&gt;0,IF(X69=0,"Pallet dims; ","")&amp;IF(Y69=0,"Pallet weight; ",""),""))))</f>
        <v/>
      </c>
    </row>
    <row r="70" ht="15" customHeight="1" s="16">
      <c r="R70" s="27">
        <f>IF($A70="","",IF(TRIM(C70)&lt;&gt;"",1,0))</f>
        <v/>
      </c>
      <c r="S70" s="27">
        <f>IF($A70="","",IF(N(D70)&gt;0,1,0))</f>
        <v/>
      </c>
      <c r="T70" s="27">
        <f>IF($A70="","",IF(AND(N(E70)&gt;0,N(F70)&gt;0,N(G70)&gt;0),1,0))</f>
        <v/>
      </c>
      <c r="U70" s="27">
        <f>IF($A70="","",IF(N(H70)&gt;0,1,0))</f>
        <v/>
      </c>
      <c r="V70" s="27">
        <f>IF($A70="","",IF(AND(N(I70)&gt;0,N(J70)&gt;0,N(K70)&gt;0),1,0))</f>
        <v/>
      </c>
      <c r="W70" s="27">
        <f>IF($A70="","",IF(N(L70)&gt;0,1,0))</f>
        <v/>
      </c>
      <c r="X70" s="27">
        <f>IF($A70="","",IF(N(M70)&gt;0,IF(AND(N(N70)&gt;0,N(O70)&gt;0,N(P70)&gt;0),1,0),""))</f>
        <v/>
      </c>
      <c r="Y70" s="27">
        <f>IF($A70="","",IF(N(M70)&gt;0,IF(N(Q70)&gt;0,1,0),""))</f>
        <v/>
      </c>
      <c r="Z70" s="27">
        <f>IF($A70="","",6+IF(N(M70)&gt;0,2,0))</f>
        <v/>
      </c>
      <c r="AA70" s="27">
        <f>IF($A70="","",R70+S70+T70+U70+V70+W70+IF(N(M70)&gt;0,X70+Y70,0))</f>
        <v/>
      </c>
      <c r="AB70" s="28">
        <f>IF($A70="","",AA70/Z70)</f>
        <v/>
      </c>
      <c r="AC70" s="27">
        <f>IF($A70="","",IF(AA70=Z70,"Yes","No"))</f>
        <v/>
      </c>
      <c r="AD70" s="29">
        <f>IF($A70="","",IF(AC70="Yes","",TRIM(IF(R70=0,"Base UoM; ","")&amp;IF(S70=0,"Case qty; ","")&amp;IF(T70=0,"Each dims; ","")&amp;IF(U70=0,"Each weight; ","")&amp;IF(V70=0,"Case dims; ","")&amp;IF(W70=0,"Case weight; ","")&amp;IF(N(M70)&gt;0,IF(X70=0,"Pallet dims; ","")&amp;IF(Y70=0,"Pallet weight; ",""),""))))</f>
        <v/>
      </c>
    </row>
    <row r="71" ht="15" customHeight="1" s="16">
      <c r="R71" s="27">
        <f>IF($A71="","",IF(TRIM(C71)&lt;&gt;"",1,0))</f>
        <v/>
      </c>
      <c r="S71" s="27">
        <f>IF($A71="","",IF(N(D71)&gt;0,1,0))</f>
        <v/>
      </c>
      <c r="T71" s="27">
        <f>IF($A71="","",IF(AND(N(E71)&gt;0,N(F71)&gt;0,N(G71)&gt;0),1,0))</f>
        <v/>
      </c>
      <c r="U71" s="27">
        <f>IF($A71="","",IF(N(H71)&gt;0,1,0))</f>
        <v/>
      </c>
      <c r="V71" s="27">
        <f>IF($A71="","",IF(AND(N(I71)&gt;0,N(J71)&gt;0,N(K71)&gt;0),1,0))</f>
        <v/>
      </c>
      <c r="W71" s="27">
        <f>IF($A71="","",IF(N(L71)&gt;0,1,0))</f>
        <v/>
      </c>
      <c r="X71" s="27">
        <f>IF($A71="","",IF(N(M71)&gt;0,IF(AND(N(N71)&gt;0,N(O71)&gt;0,N(P71)&gt;0),1,0),""))</f>
        <v/>
      </c>
      <c r="Y71" s="27">
        <f>IF($A71="","",IF(N(M71)&gt;0,IF(N(Q71)&gt;0,1,0),""))</f>
        <v/>
      </c>
      <c r="Z71" s="27">
        <f>IF($A71="","",6+IF(N(M71)&gt;0,2,0))</f>
        <v/>
      </c>
      <c r="AA71" s="27">
        <f>IF($A71="","",R71+S71+T71+U71+V71+W71+IF(N(M71)&gt;0,X71+Y71,0))</f>
        <v/>
      </c>
      <c r="AB71" s="28">
        <f>IF($A71="","",AA71/Z71)</f>
        <v/>
      </c>
      <c r="AC71" s="27">
        <f>IF($A71="","",IF(AA71=Z71,"Yes","No"))</f>
        <v/>
      </c>
      <c r="AD71" s="29">
        <f>IF($A71="","",IF(AC71="Yes","",TRIM(IF(R71=0,"Base UoM; ","")&amp;IF(S71=0,"Case qty; ","")&amp;IF(T71=0,"Each dims; ","")&amp;IF(U71=0,"Each weight; ","")&amp;IF(V71=0,"Case dims; ","")&amp;IF(W71=0,"Case weight; ","")&amp;IF(N(M71)&gt;0,IF(X71=0,"Pallet dims; ","")&amp;IF(Y71=0,"Pallet weight; ",""),""))))</f>
        <v/>
      </c>
    </row>
    <row r="72" ht="15" customHeight="1" s="16">
      <c r="R72" s="27">
        <f>IF($A72="","",IF(TRIM(C72)&lt;&gt;"",1,0))</f>
        <v/>
      </c>
      <c r="S72" s="27">
        <f>IF($A72="","",IF(N(D72)&gt;0,1,0))</f>
        <v/>
      </c>
      <c r="T72" s="27">
        <f>IF($A72="","",IF(AND(N(E72)&gt;0,N(F72)&gt;0,N(G72)&gt;0),1,0))</f>
        <v/>
      </c>
      <c r="U72" s="27">
        <f>IF($A72="","",IF(N(H72)&gt;0,1,0))</f>
        <v/>
      </c>
      <c r="V72" s="27">
        <f>IF($A72="","",IF(AND(N(I72)&gt;0,N(J72)&gt;0,N(K72)&gt;0),1,0))</f>
        <v/>
      </c>
      <c r="W72" s="27">
        <f>IF($A72="","",IF(N(L72)&gt;0,1,0))</f>
        <v/>
      </c>
      <c r="X72" s="27">
        <f>IF($A72="","",IF(N(M72)&gt;0,IF(AND(N(N72)&gt;0,N(O72)&gt;0,N(P72)&gt;0),1,0),""))</f>
        <v/>
      </c>
      <c r="Y72" s="27">
        <f>IF($A72="","",IF(N(M72)&gt;0,IF(N(Q72)&gt;0,1,0),""))</f>
        <v/>
      </c>
      <c r="Z72" s="27">
        <f>IF($A72="","",6+IF(N(M72)&gt;0,2,0))</f>
        <v/>
      </c>
      <c r="AA72" s="27">
        <f>IF($A72="","",R72+S72+T72+U72+V72+W72+IF(N(M72)&gt;0,X72+Y72,0))</f>
        <v/>
      </c>
      <c r="AB72" s="28">
        <f>IF($A72="","",AA72/Z72)</f>
        <v/>
      </c>
      <c r="AC72" s="27">
        <f>IF($A72="","",IF(AA72=Z72,"Yes","No"))</f>
        <v/>
      </c>
      <c r="AD72" s="29">
        <f>IF($A72="","",IF(AC72="Yes","",TRIM(IF(R72=0,"Base UoM; ","")&amp;IF(S72=0,"Case qty; ","")&amp;IF(T72=0,"Each dims; ","")&amp;IF(U72=0,"Each weight; ","")&amp;IF(V72=0,"Case dims; ","")&amp;IF(W72=0,"Case weight; ","")&amp;IF(N(M72)&gt;0,IF(X72=0,"Pallet dims; ","")&amp;IF(Y72=0,"Pallet weight; ",""),""))))</f>
        <v/>
      </c>
    </row>
    <row r="73" ht="15" customHeight="1" s="16">
      <c r="R73" s="27">
        <f>IF($A73="","",IF(TRIM(C73)&lt;&gt;"",1,0))</f>
        <v/>
      </c>
      <c r="S73" s="27">
        <f>IF($A73="","",IF(N(D73)&gt;0,1,0))</f>
        <v/>
      </c>
      <c r="T73" s="27">
        <f>IF($A73="","",IF(AND(N(E73)&gt;0,N(F73)&gt;0,N(G73)&gt;0),1,0))</f>
        <v/>
      </c>
      <c r="U73" s="27">
        <f>IF($A73="","",IF(N(H73)&gt;0,1,0))</f>
        <v/>
      </c>
      <c r="V73" s="27">
        <f>IF($A73="","",IF(AND(N(I73)&gt;0,N(J73)&gt;0,N(K73)&gt;0),1,0))</f>
        <v/>
      </c>
      <c r="W73" s="27">
        <f>IF($A73="","",IF(N(L73)&gt;0,1,0))</f>
        <v/>
      </c>
      <c r="X73" s="27">
        <f>IF($A73="","",IF(N(M73)&gt;0,IF(AND(N(N73)&gt;0,N(O73)&gt;0,N(P73)&gt;0),1,0),""))</f>
        <v/>
      </c>
      <c r="Y73" s="27">
        <f>IF($A73="","",IF(N(M73)&gt;0,IF(N(Q73)&gt;0,1,0),""))</f>
        <v/>
      </c>
      <c r="Z73" s="27">
        <f>IF($A73="","",6+IF(N(M73)&gt;0,2,0))</f>
        <v/>
      </c>
      <c r="AA73" s="27">
        <f>IF($A73="","",R73+S73+T73+U73+V73+W73+IF(N(M73)&gt;0,X73+Y73,0))</f>
        <v/>
      </c>
      <c r="AB73" s="28">
        <f>IF($A73="","",AA73/Z73)</f>
        <v/>
      </c>
      <c r="AC73" s="27">
        <f>IF($A73="","",IF(AA73=Z73,"Yes","No"))</f>
        <v/>
      </c>
      <c r="AD73" s="29">
        <f>IF($A73="","",IF(AC73="Yes","",TRIM(IF(R73=0,"Base UoM; ","")&amp;IF(S73=0,"Case qty; ","")&amp;IF(T73=0,"Each dims; ","")&amp;IF(U73=0,"Each weight; ","")&amp;IF(V73=0,"Case dims; ","")&amp;IF(W73=0,"Case weight; ","")&amp;IF(N(M73)&gt;0,IF(X73=0,"Pallet dims; ","")&amp;IF(Y73=0,"Pallet weight; ",""),""))))</f>
        <v/>
      </c>
    </row>
    <row r="74" ht="15" customHeight="1" s="16">
      <c r="R74" s="27">
        <f>IF($A74="","",IF(TRIM(C74)&lt;&gt;"",1,0))</f>
        <v/>
      </c>
      <c r="S74" s="27">
        <f>IF($A74="","",IF(N(D74)&gt;0,1,0))</f>
        <v/>
      </c>
      <c r="T74" s="27">
        <f>IF($A74="","",IF(AND(N(E74)&gt;0,N(F74)&gt;0,N(G74)&gt;0),1,0))</f>
        <v/>
      </c>
      <c r="U74" s="27">
        <f>IF($A74="","",IF(N(H74)&gt;0,1,0))</f>
        <v/>
      </c>
      <c r="V74" s="27">
        <f>IF($A74="","",IF(AND(N(I74)&gt;0,N(J74)&gt;0,N(K74)&gt;0),1,0))</f>
        <v/>
      </c>
      <c r="W74" s="27">
        <f>IF($A74="","",IF(N(L74)&gt;0,1,0))</f>
        <v/>
      </c>
      <c r="X74" s="27">
        <f>IF($A74="","",IF(N(M74)&gt;0,IF(AND(N(N74)&gt;0,N(O74)&gt;0,N(P74)&gt;0),1,0),""))</f>
        <v/>
      </c>
      <c r="Y74" s="27">
        <f>IF($A74="","",IF(N(M74)&gt;0,IF(N(Q74)&gt;0,1,0),""))</f>
        <v/>
      </c>
      <c r="Z74" s="27">
        <f>IF($A74="","",6+IF(N(M74)&gt;0,2,0))</f>
        <v/>
      </c>
      <c r="AA74" s="27">
        <f>IF($A74="","",R74+S74+T74+U74+V74+W74+IF(N(M74)&gt;0,X74+Y74,0))</f>
        <v/>
      </c>
      <c r="AB74" s="28">
        <f>IF($A74="","",AA74/Z74)</f>
        <v/>
      </c>
      <c r="AC74" s="27">
        <f>IF($A74="","",IF(AA74=Z74,"Yes","No"))</f>
        <v/>
      </c>
      <c r="AD74" s="29">
        <f>IF($A74="","",IF(AC74="Yes","",TRIM(IF(R74=0,"Base UoM; ","")&amp;IF(S74=0,"Case qty; ","")&amp;IF(T74=0,"Each dims; ","")&amp;IF(U74=0,"Each weight; ","")&amp;IF(V74=0,"Case dims; ","")&amp;IF(W74=0,"Case weight; ","")&amp;IF(N(M74)&gt;0,IF(X74=0,"Pallet dims; ","")&amp;IF(Y74=0,"Pallet weight; ",""),""))))</f>
        <v/>
      </c>
    </row>
    <row r="75" ht="15" customHeight="1" s="16">
      <c r="R75" s="27">
        <f>IF($A75="","",IF(TRIM(C75)&lt;&gt;"",1,0))</f>
        <v/>
      </c>
      <c r="S75" s="27">
        <f>IF($A75="","",IF(N(D75)&gt;0,1,0))</f>
        <v/>
      </c>
      <c r="T75" s="27">
        <f>IF($A75="","",IF(AND(N(E75)&gt;0,N(F75)&gt;0,N(G75)&gt;0),1,0))</f>
        <v/>
      </c>
      <c r="U75" s="27">
        <f>IF($A75="","",IF(N(H75)&gt;0,1,0))</f>
        <v/>
      </c>
      <c r="V75" s="27">
        <f>IF($A75="","",IF(AND(N(I75)&gt;0,N(J75)&gt;0,N(K75)&gt;0),1,0))</f>
        <v/>
      </c>
      <c r="W75" s="27">
        <f>IF($A75="","",IF(N(L75)&gt;0,1,0))</f>
        <v/>
      </c>
      <c r="X75" s="27">
        <f>IF($A75="","",IF(N(M75)&gt;0,IF(AND(N(N75)&gt;0,N(O75)&gt;0,N(P75)&gt;0),1,0),""))</f>
        <v/>
      </c>
      <c r="Y75" s="27">
        <f>IF($A75="","",IF(N(M75)&gt;0,IF(N(Q75)&gt;0,1,0),""))</f>
        <v/>
      </c>
      <c r="Z75" s="27">
        <f>IF($A75="","",6+IF(N(M75)&gt;0,2,0))</f>
        <v/>
      </c>
      <c r="AA75" s="27">
        <f>IF($A75="","",R75+S75+T75+U75+V75+W75+IF(N(M75)&gt;0,X75+Y75,0))</f>
        <v/>
      </c>
      <c r="AB75" s="28">
        <f>IF($A75="","",AA75/Z75)</f>
        <v/>
      </c>
      <c r="AC75" s="27">
        <f>IF($A75="","",IF(AA75=Z75,"Yes","No"))</f>
        <v/>
      </c>
      <c r="AD75" s="29">
        <f>IF($A75="","",IF(AC75="Yes","",TRIM(IF(R75=0,"Base UoM; ","")&amp;IF(S75=0,"Case qty; ","")&amp;IF(T75=0,"Each dims; ","")&amp;IF(U75=0,"Each weight; ","")&amp;IF(V75=0,"Case dims; ","")&amp;IF(W75=0,"Case weight; ","")&amp;IF(N(M75)&gt;0,IF(X75=0,"Pallet dims; ","")&amp;IF(Y75=0,"Pallet weight; ",""),""))))</f>
        <v/>
      </c>
    </row>
    <row r="76" ht="15" customHeight="1" s="16">
      <c r="R76" s="27">
        <f>IF($A76="","",IF(TRIM(C76)&lt;&gt;"",1,0))</f>
        <v/>
      </c>
      <c r="S76" s="27">
        <f>IF($A76="","",IF(N(D76)&gt;0,1,0))</f>
        <v/>
      </c>
      <c r="T76" s="27">
        <f>IF($A76="","",IF(AND(N(E76)&gt;0,N(F76)&gt;0,N(G76)&gt;0),1,0))</f>
        <v/>
      </c>
      <c r="U76" s="27">
        <f>IF($A76="","",IF(N(H76)&gt;0,1,0))</f>
        <v/>
      </c>
      <c r="V76" s="27">
        <f>IF($A76="","",IF(AND(N(I76)&gt;0,N(J76)&gt;0,N(K76)&gt;0),1,0))</f>
        <v/>
      </c>
      <c r="W76" s="27">
        <f>IF($A76="","",IF(N(L76)&gt;0,1,0))</f>
        <v/>
      </c>
      <c r="X76" s="27">
        <f>IF($A76="","",IF(N(M76)&gt;0,IF(AND(N(N76)&gt;0,N(O76)&gt;0,N(P76)&gt;0),1,0),""))</f>
        <v/>
      </c>
      <c r="Y76" s="27">
        <f>IF($A76="","",IF(N(M76)&gt;0,IF(N(Q76)&gt;0,1,0),""))</f>
        <v/>
      </c>
      <c r="Z76" s="27">
        <f>IF($A76="","",6+IF(N(M76)&gt;0,2,0))</f>
        <v/>
      </c>
      <c r="AA76" s="27">
        <f>IF($A76="","",R76+S76+T76+U76+V76+W76+IF(N(M76)&gt;0,X76+Y76,0))</f>
        <v/>
      </c>
      <c r="AB76" s="28">
        <f>IF($A76="","",AA76/Z76)</f>
        <v/>
      </c>
      <c r="AC76" s="27">
        <f>IF($A76="","",IF(AA76=Z76,"Yes","No"))</f>
        <v/>
      </c>
      <c r="AD76" s="29">
        <f>IF($A76="","",IF(AC76="Yes","",TRIM(IF(R76=0,"Base UoM; ","")&amp;IF(S76=0,"Case qty; ","")&amp;IF(T76=0,"Each dims; ","")&amp;IF(U76=0,"Each weight; ","")&amp;IF(V76=0,"Case dims; ","")&amp;IF(W76=0,"Case weight; ","")&amp;IF(N(M76)&gt;0,IF(X76=0,"Pallet dims; ","")&amp;IF(Y76=0,"Pallet weight; ",""),""))))</f>
        <v/>
      </c>
    </row>
    <row r="77" ht="15" customHeight="1" s="16">
      <c r="R77" s="27">
        <f>IF($A77="","",IF(TRIM(C77)&lt;&gt;"",1,0))</f>
        <v/>
      </c>
      <c r="S77" s="27">
        <f>IF($A77="","",IF(N(D77)&gt;0,1,0))</f>
        <v/>
      </c>
      <c r="T77" s="27">
        <f>IF($A77="","",IF(AND(N(E77)&gt;0,N(F77)&gt;0,N(G77)&gt;0),1,0))</f>
        <v/>
      </c>
      <c r="U77" s="27">
        <f>IF($A77="","",IF(N(H77)&gt;0,1,0))</f>
        <v/>
      </c>
      <c r="V77" s="27">
        <f>IF($A77="","",IF(AND(N(I77)&gt;0,N(J77)&gt;0,N(K77)&gt;0),1,0))</f>
        <v/>
      </c>
      <c r="W77" s="27">
        <f>IF($A77="","",IF(N(L77)&gt;0,1,0))</f>
        <v/>
      </c>
      <c r="X77" s="27">
        <f>IF($A77="","",IF(N(M77)&gt;0,IF(AND(N(N77)&gt;0,N(O77)&gt;0,N(P77)&gt;0),1,0),""))</f>
        <v/>
      </c>
      <c r="Y77" s="27">
        <f>IF($A77="","",IF(N(M77)&gt;0,IF(N(Q77)&gt;0,1,0),""))</f>
        <v/>
      </c>
      <c r="Z77" s="27">
        <f>IF($A77="","",6+IF(N(M77)&gt;0,2,0))</f>
        <v/>
      </c>
      <c r="AA77" s="27">
        <f>IF($A77="","",R77+S77+T77+U77+V77+W77+IF(N(M77)&gt;0,X77+Y77,0))</f>
        <v/>
      </c>
      <c r="AB77" s="28">
        <f>IF($A77="","",AA77/Z77)</f>
        <v/>
      </c>
      <c r="AC77" s="27">
        <f>IF($A77="","",IF(AA77=Z77,"Yes","No"))</f>
        <v/>
      </c>
      <c r="AD77" s="29">
        <f>IF($A77="","",IF(AC77="Yes","",TRIM(IF(R77=0,"Base UoM; ","")&amp;IF(S77=0,"Case qty; ","")&amp;IF(T77=0,"Each dims; ","")&amp;IF(U77=0,"Each weight; ","")&amp;IF(V77=0,"Case dims; ","")&amp;IF(W77=0,"Case weight; ","")&amp;IF(N(M77)&gt;0,IF(X77=0,"Pallet dims; ","")&amp;IF(Y77=0,"Pallet weight; ",""),""))))</f>
        <v/>
      </c>
    </row>
    <row r="78" ht="15" customHeight="1" s="16">
      <c r="R78" s="27">
        <f>IF($A78="","",IF(TRIM(C78)&lt;&gt;"",1,0))</f>
        <v/>
      </c>
      <c r="S78" s="27">
        <f>IF($A78="","",IF(N(D78)&gt;0,1,0))</f>
        <v/>
      </c>
      <c r="T78" s="27">
        <f>IF($A78="","",IF(AND(N(E78)&gt;0,N(F78)&gt;0,N(G78)&gt;0),1,0))</f>
        <v/>
      </c>
      <c r="U78" s="27">
        <f>IF($A78="","",IF(N(H78)&gt;0,1,0))</f>
        <v/>
      </c>
      <c r="V78" s="27">
        <f>IF($A78="","",IF(AND(N(I78)&gt;0,N(J78)&gt;0,N(K78)&gt;0),1,0))</f>
        <v/>
      </c>
      <c r="W78" s="27">
        <f>IF($A78="","",IF(N(L78)&gt;0,1,0))</f>
        <v/>
      </c>
      <c r="X78" s="27">
        <f>IF($A78="","",IF(N(M78)&gt;0,IF(AND(N(N78)&gt;0,N(O78)&gt;0,N(P78)&gt;0),1,0),""))</f>
        <v/>
      </c>
      <c r="Y78" s="27">
        <f>IF($A78="","",IF(N(M78)&gt;0,IF(N(Q78)&gt;0,1,0),""))</f>
        <v/>
      </c>
      <c r="Z78" s="27">
        <f>IF($A78="","",6+IF(N(M78)&gt;0,2,0))</f>
        <v/>
      </c>
      <c r="AA78" s="27">
        <f>IF($A78="","",R78+S78+T78+U78+V78+W78+IF(N(M78)&gt;0,X78+Y78,0))</f>
        <v/>
      </c>
      <c r="AB78" s="28">
        <f>IF($A78="","",AA78/Z78)</f>
        <v/>
      </c>
      <c r="AC78" s="27">
        <f>IF($A78="","",IF(AA78=Z78,"Yes","No"))</f>
        <v/>
      </c>
      <c r="AD78" s="29">
        <f>IF($A78="","",IF(AC78="Yes","",TRIM(IF(R78=0,"Base UoM; ","")&amp;IF(S78=0,"Case qty; ","")&amp;IF(T78=0,"Each dims; ","")&amp;IF(U78=0,"Each weight; ","")&amp;IF(V78=0,"Case dims; ","")&amp;IF(W78=0,"Case weight; ","")&amp;IF(N(M78)&gt;0,IF(X78=0,"Pallet dims; ","")&amp;IF(Y78=0,"Pallet weight; ",""),""))))</f>
        <v/>
      </c>
    </row>
    <row r="79" ht="15" customHeight="1" s="16">
      <c r="R79" s="27">
        <f>IF($A79="","",IF(TRIM(C79)&lt;&gt;"",1,0))</f>
        <v/>
      </c>
      <c r="S79" s="27">
        <f>IF($A79="","",IF(N(D79)&gt;0,1,0))</f>
        <v/>
      </c>
      <c r="T79" s="27">
        <f>IF($A79="","",IF(AND(N(E79)&gt;0,N(F79)&gt;0,N(G79)&gt;0),1,0))</f>
        <v/>
      </c>
      <c r="U79" s="27">
        <f>IF($A79="","",IF(N(H79)&gt;0,1,0))</f>
        <v/>
      </c>
      <c r="V79" s="27">
        <f>IF($A79="","",IF(AND(N(I79)&gt;0,N(J79)&gt;0,N(K79)&gt;0),1,0))</f>
        <v/>
      </c>
      <c r="W79" s="27">
        <f>IF($A79="","",IF(N(L79)&gt;0,1,0))</f>
        <v/>
      </c>
      <c r="X79" s="27">
        <f>IF($A79="","",IF(N(M79)&gt;0,IF(AND(N(N79)&gt;0,N(O79)&gt;0,N(P79)&gt;0),1,0),""))</f>
        <v/>
      </c>
      <c r="Y79" s="27">
        <f>IF($A79="","",IF(N(M79)&gt;0,IF(N(Q79)&gt;0,1,0),""))</f>
        <v/>
      </c>
      <c r="Z79" s="27">
        <f>IF($A79="","",6+IF(N(M79)&gt;0,2,0))</f>
        <v/>
      </c>
      <c r="AA79" s="27">
        <f>IF($A79="","",R79+S79+T79+U79+V79+W79+IF(N(M79)&gt;0,X79+Y79,0))</f>
        <v/>
      </c>
      <c r="AB79" s="28">
        <f>IF($A79="","",AA79/Z79)</f>
        <v/>
      </c>
      <c r="AC79" s="27">
        <f>IF($A79="","",IF(AA79=Z79,"Yes","No"))</f>
        <v/>
      </c>
      <c r="AD79" s="29">
        <f>IF($A79="","",IF(AC79="Yes","",TRIM(IF(R79=0,"Base UoM; ","")&amp;IF(S79=0,"Case qty; ","")&amp;IF(T79=0,"Each dims; ","")&amp;IF(U79=0,"Each weight; ","")&amp;IF(V79=0,"Case dims; ","")&amp;IF(W79=0,"Case weight; ","")&amp;IF(N(M79)&gt;0,IF(X79=0,"Pallet dims; ","")&amp;IF(Y79=0,"Pallet weight; ",""),""))))</f>
        <v/>
      </c>
    </row>
    <row r="80" ht="15" customHeight="1" s="16">
      <c r="R80" s="27">
        <f>IF($A80="","",IF(TRIM(C80)&lt;&gt;"",1,0))</f>
        <v/>
      </c>
      <c r="S80" s="27">
        <f>IF($A80="","",IF(N(D80)&gt;0,1,0))</f>
        <v/>
      </c>
      <c r="T80" s="27">
        <f>IF($A80="","",IF(AND(N(E80)&gt;0,N(F80)&gt;0,N(G80)&gt;0),1,0))</f>
        <v/>
      </c>
      <c r="U80" s="27">
        <f>IF($A80="","",IF(N(H80)&gt;0,1,0))</f>
        <v/>
      </c>
      <c r="V80" s="27">
        <f>IF($A80="","",IF(AND(N(I80)&gt;0,N(J80)&gt;0,N(K80)&gt;0),1,0))</f>
        <v/>
      </c>
      <c r="W80" s="27">
        <f>IF($A80="","",IF(N(L80)&gt;0,1,0))</f>
        <v/>
      </c>
      <c r="X80" s="27">
        <f>IF($A80="","",IF(N(M80)&gt;0,IF(AND(N(N80)&gt;0,N(O80)&gt;0,N(P80)&gt;0),1,0),""))</f>
        <v/>
      </c>
      <c r="Y80" s="27">
        <f>IF($A80="","",IF(N(M80)&gt;0,IF(N(Q80)&gt;0,1,0),""))</f>
        <v/>
      </c>
      <c r="Z80" s="27">
        <f>IF($A80="","",6+IF(N(M80)&gt;0,2,0))</f>
        <v/>
      </c>
      <c r="AA80" s="27">
        <f>IF($A80="","",R80+S80+T80+U80+V80+W80+IF(N(M80)&gt;0,X80+Y80,0))</f>
        <v/>
      </c>
      <c r="AB80" s="28">
        <f>IF($A80="","",AA80/Z80)</f>
        <v/>
      </c>
      <c r="AC80" s="27">
        <f>IF($A80="","",IF(AA80=Z80,"Yes","No"))</f>
        <v/>
      </c>
      <c r="AD80" s="29">
        <f>IF($A80="","",IF(AC80="Yes","",TRIM(IF(R80=0,"Base UoM; ","")&amp;IF(S80=0,"Case qty; ","")&amp;IF(T80=0,"Each dims; ","")&amp;IF(U80=0,"Each weight; ","")&amp;IF(V80=0,"Case dims; ","")&amp;IF(W80=0,"Case weight; ","")&amp;IF(N(M80)&gt;0,IF(X80=0,"Pallet dims; ","")&amp;IF(Y80=0,"Pallet weight; ",""),""))))</f>
        <v/>
      </c>
    </row>
    <row r="81" ht="15" customHeight="1" s="16">
      <c r="R81" s="27">
        <f>IF($A81="","",IF(TRIM(C81)&lt;&gt;"",1,0))</f>
        <v/>
      </c>
      <c r="S81" s="27">
        <f>IF($A81="","",IF(N(D81)&gt;0,1,0))</f>
        <v/>
      </c>
      <c r="T81" s="27">
        <f>IF($A81="","",IF(AND(N(E81)&gt;0,N(F81)&gt;0,N(G81)&gt;0),1,0))</f>
        <v/>
      </c>
      <c r="U81" s="27">
        <f>IF($A81="","",IF(N(H81)&gt;0,1,0))</f>
        <v/>
      </c>
      <c r="V81" s="27">
        <f>IF($A81="","",IF(AND(N(I81)&gt;0,N(J81)&gt;0,N(K81)&gt;0),1,0))</f>
        <v/>
      </c>
      <c r="W81" s="27">
        <f>IF($A81="","",IF(N(L81)&gt;0,1,0))</f>
        <v/>
      </c>
      <c r="X81" s="27">
        <f>IF($A81="","",IF(N(M81)&gt;0,IF(AND(N(N81)&gt;0,N(O81)&gt;0,N(P81)&gt;0),1,0),""))</f>
        <v/>
      </c>
      <c r="Y81" s="27">
        <f>IF($A81="","",IF(N(M81)&gt;0,IF(N(Q81)&gt;0,1,0),""))</f>
        <v/>
      </c>
      <c r="Z81" s="27">
        <f>IF($A81="","",6+IF(N(M81)&gt;0,2,0))</f>
        <v/>
      </c>
      <c r="AA81" s="27">
        <f>IF($A81="","",R81+S81+T81+U81+V81+W81+IF(N(M81)&gt;0,X81+Y81,0))</f>
        <v/>
      </c>
      <c r="AB81" s="28">
        <f>IF($A81="","",AA81/Z81)</f>
        <v/>
      </c>
      <c r="AC81" s="27">
        <f>IF($A81="","",IF(AA81=Z81,"Yes","No"))</f>
        <v/>
      </c>
      <c r="AD81" s="29">
        <f>IF($A81="","",IF(AC81="Yes","",TRIM(IF(R81=0,"Base UoM; ","")&amp;IF(S81=0,"Case qty; ","")&amp;IF(T81=0,"Each dims; ","")&amp;IF(U81=0,"Each weight; ","")&amp;IF(V81=0,"Case dims; ","")&amp;IF(W81=0,"Case weight; ","")&amp;IF(N(M81)&gt;0,IF(X81=0,"Pallet dims; ","")&amp;IF(Y81=0,"Pallet weight; ",""),""))))</f>
        <v/>
      </c>
    </row>
    <row r="82" ht="15" customHeight="1" s="16">
      <c r="R82" s="27">
        <f>IF($A82="","",IF(TRIM(C82)&lt;&gt;"",1,0))</f>
        <v/>
      </c>
      <c r="S82" s="27">
        <f>IF($A82="","",IF(N(D82)&gt;0,1,0))</f>
        <v/>
      </c>
      <c r="T82" s="27">
        <f>IF($A82="","",IF(AND(N(E82)&gt;0,N(F82)&gt;0,N(G82)&gt;0),1,0))</f>
        <v/>
      </c>
      <c r="U82" s="27">
        <f>IF($A82="","",IF(N(H82)&gt;0,1,0))</f>
        <v/>
      </c>
      <c r="V82" s="27">
        <f>IF($A82="","",IF(AND(N(I82)&gt;0,N(J82)&gt;0,N(K82)&gt;0),1,0))</f>
        <v/>
      </c>
      <c r="W82" s="27">
        <f>IF($A82="","",IF(N(L82)&gt;0,1,0))</f>
        <v/>
      </c>
      <c r="X82" s="27">
        <f>IF($A82="","",IF(N(M82)&gt;0,IF(AND(N(N82)&gt;0,N(O82)&gt;0,N(P82)&gt;0),1,0),""))</f>
        <v/>
      </c>
      <c r="Y82" s="27">
        <f>IF($A82="","",IF(N(M82)&gt;0,IF(N(Q82)&gt;0,1,0),""))</f>
        <v/>
      </c>
      <c r="Z82" s="27">
        <f>IF($A82="","",6+IF(N(M82)&gt;0,2,0))</f>
        <v/>
      </c>
      <c r="AA82" s="27">
        <f>IF($A82="","",R82+S82+T82+U82+V82+W82+IF(N(M82)&gt;0,X82+Y82,0))</f>
        <v/>
      </c>
      <c r="AB82" s="28">
        <f>IF($A82="","",AA82/Z82)</f>
        <v/>
      </c>
      <c r="AC82" s="27">
        <f>IF($A82="","",IF(AA82=Z82,"Yes","No"))</f>
        <v/>
      </c>
      <c r="AD82" s="29">
        <f>IF($A82="","",IF(AC82="Yes","",TRIM(IF(R82=0,"Base UoM; ","")&amp;IF(S82=0,"Case qty; ","")&amp;IF(T82=0,"Each dims; ","")&amp;IF(U82=0,"Each weight; ","")&amp;IF(V82=0,"Case dims; ","")&amp;IF(W82=0,"Case weight; ","")&amp;IF(N(M82)&gt;0,IF(X82=0,"Pallet dims; ","")&amp;IF(Y82=0,"Pallet weight; ",""),""))))</f>
        <v/>
      </c>
    </row>
    <row r="83" ht="15" customHeight="1" s="16">
      <c r="R83" s="27">
        <f>IF($A83="","",IF(TRIM(C83)&lt;&gt;"",1,0))</f>
        <v/>
      </c>
      <c r="S83" s="27">
        <f>IF($A83="","",IF(N(D83)&gt;0,1,0))</f>
        <v/>
      </c>
      <c r="T83" s="27">
        <f>IF($A83="","",IF(AND(N(E83)&gt;0,N(F83)&gt;0,N(G83)&gt;0),1,0))</f>
        <v/>
      </c>
      <c r="U83" s="27">
        <f>IF($A83="","",IF(N(H83)&gt;0,1,0))</f>
        <v/>
      </c>
      <c r="V83" s="27">
        <f>IF($A83="","",IF(AND(N(I83)&gt;0,N(J83)&gt;0,N(K83)&gt;0),1,0))</f>
        <v/>
      </c>
      <c r="W83" s="27">
        <f>IF($A83="","",IF(N(L83)&gt;0,1,0))</f>
        <v/>
      </c>
      <c r="X83" s="27">
        <f>IF($A83="","",IF(N(M83)&gt;0,IF(AND(N(N83)&gt;0,N(O83)&gt;0,N(P83)&gt;0),1,0),""))</f>
        <v/>
      </c>
      <c r="Y83" s="27">
        <f>IF($A83="","",IF(N(M83)&gt;0,IF(N(Q83)&gt;0,1,0),""))</f>
        <v/>
      </c>
      <c r="Z83" s="27">
        <f>IF($A83="","",6+IF(N(M83)&gt;0,2,0))</f>
        <v/>
      </c>
      <c r="AA83" s="27">
        <f>IF($A83="","",R83+S83+T83+U83+V83+W83+IF(N(M83)&gt;0,X83+Y83,0))</f>
        <v/>
      </c>
      <c r="AB83" s="28">
        <f>IF($A83="","",AA83/Z83)</f>
        <v/>
      </c>
      <c r="AC83" s="27">
        <f>IF($A83="","",IF(AA83=Z83,"Yes","No"))</f>
        <v/>
      </c>
      <c r="AD83" s="29">
        <f>IF($A83="","",IF(AC83="Yes","",TRIM(IF(R83=0,"Base UoM; ","")&amp;IF(S83=0,"Case qty; ","")&amp;IF(T83=0,"Each dims; ","")&amp;IF(U83=0,"Each weight; ","")&amp;IF(V83=0,"Case dims; ","")&amp;IF(W83=0,"Case weight; ","")&amp;IF(N(M83)&gt;0,IF(X83=0,"Pallet dims; ","")&amp;IF(Y83=0,"Pallet weight; ",""),""))))</f>
        <v/>
      </c>
    </row>
    <row r="84" ht="15" customHeight="1" s="16">
      <c r="R84" s="27">
        <f>IF($A84="","",IF(TRIM(C84)&lt;&gt;"",1,0))</f>
        <v/>
      </c>
      <c r="S84" s="27">
        <f>IF($A84="","",IF(N(D84)&gt;0,1,0))</f>
        <v/>
      </c>
      <c r="T84" s="27">
        <f>IF($A84="","",IF(AND(N(E84)&gt;0,N(F84)&gt;0,N(G84)&gt;0),1,0))</f>
        <v/>
      </c>
      <c r="U84" s="27">
        <f>IF($A84="","",IF(N(H84)&gt;0,1,0))</f>
        <v/>
      </c>
      <c r="V84" s="27">
        <f>IF($A84="","",IF(AND(N(I84)&gt;0,N(J84)&gt;0,N(K84)&gt;0),1,0))</f>
        <v/>
      </c>
      <c r="W84" s="27">
        <f>IF($A84="","",IF(N(L84)&gt;0,1,0))</f>
        <v/>
      </c>
      <c r="X84" s="27">
        <f>IF($A84="","",IF(N(M84)&gt;0,IF(AND(N(N84)&gt;0,N(O84)&gt;0,N(P84)&gt;0),1,0),""))</f>
        <v/>
      </c>
      <c r="Y84" s="27">
        <f>IF($A84="","",IF(N(M84)&gt;0,IF(N(Q84)&gt;0,1,0),""))</f>
        <v/>
      </c>
      <c r="Z84" s="27">
        <f>IF($A84="","",6+IF(N(M84)&gt;0,2,0))</f>
        <v/>
      </c>
      <c r="AA84" s="27">
        <f>IF($A84="","",R84+S84+T84+U84+V84+W84+IF(N(M84)&gt;0,X84+Y84,0))</f>
        <v/>
      </c>
      <c r="AB84" s="28">
        <f>IF($A84="","",AA84/Z84)</f>
        <v/>
      </c>
      <c r="AC84" s="27">
        <f>IF($A84="","",IF(AA84=Z84,"Yes","No"))</f>
        <v/>
      </c>
      <c r="AD84" s="29">
        <f>IF($A84="","",IF(AC84="Yes","",TRIM(IF(R84=0,"Base UoM; ","")&amp;IF(S84=0,"Case qty; ","")&amp;IF(T84=0,"Each dims; ","")&amp;IF(U84=0,"Each weight; ","")&amp;IF(V84=0,"Case dims; ","")&amp;IF(W84=0,"Case weight; ","")&amp;IF(N(M84)&gt;0,IF(X84=0,"Pallet dims; ","")&amp;IF(Y84=0,"Pallet weight; ",""),""))))</f>
        <v/>
      </c>
    </row>
    <row r="85" ht="15" customHeight="1" s="16">
      <c r="R85" s="27">
        <f>IF($A85="","",IF(TRIM(C85)&lt;&gt;"",1,0))</f>
        <v/>
      </c>
      <c r="S85" s="27">
        <f>IF($A85="","",IF(N(D85)&gt;0,1,0))</f>
        <v/>
      </c>
      <c r="T85" s="27">
        <f>IF($A85="","",IF(AND(N(E85)&gt;0,N(F85)&gt;0,N(G85)&gt;0),1,0))</f>
        <v/>
      </c>
      <c r="U85" s="27">
        <f>IF($A85="","",IF(N(H85)&gt;0,1,0))</f>
        <v/>
      </c>
      <c r="V85" s="27">
        <f>IF($A85="","",IF(AND(N(I85)&gt;0,N(J85)&gt;0,N(K85)&gt;0),1,0))</f>
        <v/>
      </c>
      <c r="W85" s="27">
        <f>IF($A85="","",IF(N(L85)&gt;0,1,0))</f>
        <v/>
      </c>
      <c r="X85" s="27">
        <f>IF($A85="","",IF(N(M85)&gt;0,IF(AND(N(N85)&gt;0,N(O85)&gt;0,N(P85)&gt;0),1,0),""))</f>
        <v/>
      </c>
      <c r="Y85" s="27">
        <f>IF($A85="","",IF(N(M85)&gt;0,IF(N(Q85)&gt;0,1,0),""))</f>
        <v/>
      </c>
      <c r="Z85" s="27">
        <f>IF($A85="","",6+IF(N(M85)&gt;0,2,0))</f>
        <v/>
      </c>
      <c r="AA85" s="27">
        <f>IF($A85="","",R85+S85+T85+U85+V85+W85+IF(N(M85)&gt;0,X85+Y85,0))</f>
        <v/>
      </c>
      <c r="AB85" s="28">
        <f>IF($A85="","",AA85/Z85)</f>
        <v/>
      </c>
      <c r="AC85" s="27">
        <f>IF($A85="","",IF(AA85=Z85,"Yes","No"))</f>
        <v/>
      </c>
      <c r="AD85" s="29">
        <f>IF($A85="","",IF(AC85="Yes","",TRIM(IF(R85=0,"Base UoM; ","")&amp;IF(S85=0,"Case qty; ","")&amp;IF(T85=0,"Each dims; ","")&amp;IF(U85=0,"Each weight; ","")&amp;IF(V85=0,"Case dims; ","")&amp;IF(W85=0,"Case weight; ","")&amp;IF(N(M85)&gt;0,IF(X85=0,"Pallet dims; ","")&amp;IF(Y85=0,"Pallet weight; ",""),""))))</f>
        <v/>
      </c>
    </row>
    <row r="86" ht="15" customHeight="1" s="16">
      <c r="R86" s="27">
        <f>IF($A86="","",IF(TRIM(C86)&lt;&gt;"",1,0))</f>
        <v/>
      </c>
      <c r="S86" s="27">
        <f>IF($A86="","",IF(N(D86)&gt;0,1,0))</f>
        <v/>
      </c>
      <c r="T86" s="27">
        <f>IF($A86="","",IF(AND(N(E86)&gt;0,N(F86)&gt;0,N(G86)&gt;0),1,0))</f>
        <v/>
      </c>
      <c r="U86" s="27">
        <f>IF($A86="","",IF(N(H86)&gt;0,1,0))</f>
        <v/>
      </c>
      <c r="V86" s="27">
        <f>IF($A86="","",IF(AND(N(I86)&gt;0,N(J86)&gt;0,N(K86)&gt;0),1,0))</f>
        <v/>
      </c>
      <c r="W86" s="27">
        <f>IF($A86="","",IF(N(L86)&gt;0,1,0))</f>
        <v/>
      </c>
      <c r="X86" s="27">
        <f>IF($A86="","",IF(N(M86)&gt;0,IF(AND(N(N86)&gt;0,N(O86)&gt;0,N(P86)&gt;0),1,0),""))</f>
        <v/>
      </c>
      <c r="Y86" s="27">
        <f>IF($A86="","",IF(N(M86)&gt;0,IF(N(Q86)&gt;0,1,0),""))</f>
        <v/>
      </c>
      <c r="Z86" s="27">
        <f>IF($A86="","",6+IF(N(M86)&gt;0,2,0))</f>
        <v/>
      </c>
      <c r="AA86" s="27">
        <f>IF($A86="","",R86+S86+T86+U86+V86+W86+IF(N(M86)&gt;0,X86+Y86,0))</f>
        <v/>
      </c>
      <c r="AB86" s="28">
        <f>IF($A86="","",AA86/Z86)</f>
        <v/>
      </c>
      <c r="AC86" s="27">
        <f>IF($A86="","",IF(AA86=Z86,"Yes","No"))</f>
        <v/>
      </c>
      <c r="AD86" s="29">
        <f>IF($A86="","",IF(AC86="Yes","",TRIM(IF(R86=0,"Base UoM; ","")&amp;IF(S86=0,"Case qty; ","")&amp;IF(T86=0,"Each dims; ","")&amp;IF(U86=0,"Each weight; ","")&amp;IF(V86=0,"Case dims; ","")&amp;IF(W86=0,"Case weight; ","")&amp;IF(N(M86)&gt;0,IF(X86=0,"Pallet dims; ","")&amp;IF(Y86=0,"Pallet weight; ",""),""))))</f>
        <v/>
      </c>
    </row>
    <row r="87" ht="15" customHeight="1" s="16">
      <c r="R87" s="27">
        <f>IF($A87="","",IF(TRIM(C87)&lt;&gt;"",1,0))</f>
        <v/>
      </c>
      <c r="S87" s="27">
        <f>IF($A87="","",IF(N(D87)&gt;0,1,0))</f>
        <v/>
      </c>
      <c r="T87" s="27">
        <f>IF($A87="","",IF(AND(N(E87)&gt;0,N(F87)&gt;0,N(G87)&gt;0),1,0))</f>
        <v/>
      </c>
      <c r="U87" s="27">
        <f>IF($A87="","",IF(N(H87)&gt;0,1,0))</f>
        <v/>
      </c>
      <c r="V87" s="27">
        <f>IF($A87="","",IF(AND(N(I87)&gt;0,N(J87)&gt;0,N(K87)&gt;0),1,0))</f>
        <v/>
      </c>
      <c r="W87" s="27">
        <f>IF($A87="","",IF(N(L87)&gt;0,1,0))</f>
        <v/>
      </c>
      <c r="X87" s="27">
        <f>IF($A87="","",IF(N(M87)&gt;0,IF(AND(N(N87)&gt;0,N(O87)&gt;0,N(P87)&gt;0),1,0),""))</f>
        <v/>
      </c>
      <c r="Y87" s="27">
        <f>IF($A87="","",IF(N(M87)&gt;0,IF(N(Q87)&gt;0,1,0),""))</f>
        <v/>
      </c>
      <c r="Z87" s="27">
        <f>IF($A87="","",6+IF(N(M87)&gt;0,2,0))</f>
        <v/>
      </c>
      <c r="AA87" s="27">
        <f>IF($A87="","",R87+S87+T87+U87+V87+W87+IF(N(M87)&gt;0,X87+Y87,0))</f>
        <v/>
      </c>
      <c r="AB87" s="28">
        <f>IF($A87="","",AA87/Z87)</f>
        <v/>
      </c>
      <c r="AC87" s="27">
        <f>IF($A87="","",IF(AA87=Z87,"Yes","No"))</f>
        <v/>
      </c>
      <c r="AD87" s="29">
        <f>IF($A87="","",IF(AC87="Yes","",TRIM(IF(R87=0,"Base UoM; ","")&amp;IF(S87=0,"Case qty; ","")&amp;IF(T87=0,"Each dims; ","")&amp;IF(U87=0,"Each weight; ","")&amp;IF(V87=0,"Case dims; ","")&amp;IF(W87=0,"Case weight; ","")&amp;IF(N(M87)&gt;0,IF(X87=0,"Pallet dims; ","")&amp;IF(Y87=0,"Pallet weight; ",""),""))))</f>
        <v/>
      </c>
    </row>
    <row r="88" ht="15" customHeight="1" s="16">
      <c r="R88" s="27">
        <f>IF($A88="","",IF(TRIM(C88)&lt;&gt;"",1,0))</f>
        <v/>
      </c>
      <c r="S88" s="27">
        <f>IF($A88="","",IF(N(D88)&gt;0,1,0))</f>
        <v/>
      </c>
      <c r="T88" s="27">
        <f>IF($A88="","",IF(AND(N(E88)&gt;0,N(F88)&gt;0,N(G88)&gt;0),1,0))</f>
        <v/>
      </c>
      <c r="U88" s="27">
        <f>IF($A88="","",IF(N(H88)&gt;0,1,0))</f>
        <v/>
      </c>
      <c r="V88" s="27">
        <f>IF($A88="","",IF(AND(N(I88)&gt;0,N(J88)&gt;0,N(K88)&gt;0),1,0))</f>
        <v/>
      </c>
      <c r="W88" s="27">
        <f>IF($A88="","",IF(N(L88)&gt;0,1,0))</f>
        <v/>
      </c>
      <c r="X88" s="27">
        <f>IF($A88="","",IF(N(M88)&gt;0,IF(AND(N(N88)&gt;0,N(O88)&gt;0,N(P88)&gt;0),1,0),""))</f>
        <v/>
      </c>
      <c r="Y88" s="27">
        <f>IF($A88="","",IF(N(M88)&gt;0,IF(N(Q88)&gt;0,1,0),""))</f>
        <v/>
      </c>
      <c r="Z88" s="27">
        <f>IF($A88="","",6+IF(N(M88)&gt;0,2,0))</f>
        <v/>
      </c>
      <c r="AA88" s="27">
        <f>IF($A88="","",R88+S88+T88+U88+V88+W88+IF(N(M88)&gt;0,X88+Y88,0))</f>
        <v/>
      </c>
      <c r="AB88" s="28">
        <f>IF($A88="","",AA88/Z88)</f>
        <v/>
      </c>
      <c r="AC88" s="27">
        <f>IF($A88="","",IF(AA88=Z88,"Yes","No"))</f>
        <v/>
      </c>
      <c r="AD88" s="29">
        <f>IF($A88="","",IF(AC88="Yes","",TRIM(IF(R88=0,"Base UoM; ","")&amp;IF(S88=0,"Case qty; ","")&amp;IF(T88=0,"Each dims; ","")&amp;IF(U88=0,"Each weight; ","")&amp;IF(V88=0,"Case dims; ","")&amp;IF(W88=0,"Case weight; ","")&amp;IF(N(M88)&gt;0,IF(X88=0,"Pallet dims; ","")&amp;IF(Y88=0,"Pallet weight; ",""),""))))</f>
        <v/>
      </c>
    </row>
    <row r="89" ht="15" customHeight="1" s="16">
      <c r="R89" s="27">
        <f>IF($A89="","",IF(TRIM(C89)&lt;&gt;"",1,0))</f>
        <v/>
      </c>
      <c r="S89" s="27">
        <f>IF($A89="","",IF(N(D89)&gt;0,1,0))</f>
        <v/>
      </c>
      <c r="T89" s="27">
        <f>IF($A89="","",IF(AND(N(E89)&gt;0,N(F89)&gt;0,N(G89)&gt;0),1,0))</f>
        <v/>
      </c>
      <c r="U89" s="27">
        <f>IF($A89="","",IF(N(H89)&gt;0,1,0))</f>
        <v/>
      </c>
      <c r="V89" s="27">
        <f>IF($A89="","",IF(AND(N(I89)&gt;0,N(J89)&gt;0,N(K89)&gt;0),1,0))</f>
        <v/>
      </c>
      <c r="W89" s="27">
        <f>IF($A89="","",IF(N(L89)&gt;0,1,0))</f>
        <v/>
      </c>
      <c r="X89" s="27">
        <f>IF($A89="","",IF(N(M89)&gt;0,IF(AND(N(N89)&gt;0,N(O89)&gt;0,N(P89)&gt;0),1,0),""))</f>
        <v/>
      </c>
      <c r="Y89" s="27">
        <f>IF($A89="","",IF(N(M89)&gt;0,IF(N(Q89)&gt;0,1,0),""))</f>
        <v/>
      </c>
      <c r="Z89" s="27">
        <f>IF($A89="","",6+IF(N(M89)&gt;0,2,0))</f>
        <v/>
      </c>
      <c r="AA89" s="27">
        <f>IF($A89="","",R89+S89+T89+U89+V89+W89+IF(N(M89)&gt;0,X89+Y89,0))</f>
        <v/>
      </c>
      <c r="AB89" s="28">
        <f>IF($A89="","",AA89/Z89)</f>
        <v/>
      </c>
      <c r="AC89" s="27">
        <f>IF($A89="","",IF(AA89=Z89,"Yes","No"))</f>
        <v/>
      </c>
      <c r="AD89" s="29">
        <f>IF($A89="","",IF(AC89="Yes","",TRIM(IF(R89=0,"Base UoM; ","")&amp;IF(S89=0,"Case qty; ","")&amp;IF(T89=0,"Each dims; ","")&amp;IF(U89=0,"Each weight; ","")&amp;IF(V89=0,"Case dims; ","")&amp;IF(W89=0,"Case weight; ","")&amp;IF(N(M89)&gt;0,IF(X89=0,"Pallet dims; ","")&amp;IF(Y89=0,"Pallet weight; ",""),""))))</f>
        <v/>
      </c>
    </row>
    <row r="90" ht="15" customHeight="1" s="16">
      <c r="R90" s="27">
        <f>IF($A90="","",IF(TRIM(C90)&lt;&gt;"",1,0))</f>
        <v/>
      </c>
      <c r="S90" s="27">
        <f>IF($A90="","",IF(N(D90)&gt;0,1,0))</f>
        <v/>
      </c>
      <c r="T90" s="27">
        <f>IF($A90="","",IF(AND(N(E90)&gt;0,N(F90)&gt;0,N(G90)&gt;0),1,0))</f>
        <v/>
      </c>
      <c r="U90" s="27">
        <f>IF($A90="","",IF(N(H90)&gt;0,1,0))</f>
        <v/>
      </c>
      <c r="V90" s="27">
        <f>IF($A90="","",IF(AND(N(I90)&gt;0,N(J90)&gt;0,N(K90)&gt;0),1,0))</f>
        <v/>
      </c>
      <c r="W90" s="27">
        <f>IF($A90="","",IF(N(L90)&gt;0,1,0))</f>
        <v/>
      </c>
      <c r="X90" s="27">
        <f>IF($A90="","",IF(N(M90)&gt;0,IF(AND(N(N90)&gt;0,N(O90)&gt;0,N(P90)&gt;0),1,0),""))</f>
        <v/>
      </c>
      <c r="Y90" s="27">
        <f>IF($A90="","",IF(N(M90)&gt;0,IF(N(Q90)&gt;0,1,0),""))</f>
        <v/>
      </c>
      <c r="Z90" s="27">
        <f>IF($A90="","",6+IF(N(M90)&gt;0,2,0))</f>
        <v/>
      </c>
      <c r="AA90" s="27">
        <f>IF($A90="","",R90+S90+T90+U90+V90+W90+IF(N(M90)&gt;0,X90+Y90,0))</f>
        <v/>
      </c>
      <c r="AB90" s="28">
        <f>IF($A90="","",AA90/Z90)</f>
        <v/>
      </c>
      <c r="AC90" s="27">
        <f>IF($A90="","",IF(AA90=Z90,"Yes","No"))</f>
        <v/>
      </c>
      <c r="AD90" s="29">
        <f>IF($A90="","",IF(AC90="Yes","",TRIM(IF(R90=0,"Base UoM; ","")&amp;IF(S90=0,"Case qty; ","")&amp;IF(T90=0,"Each dims; ","")&amp;IF(U90=0,"Each weight; ","")&amp;IF(V90=0,"Case dims; ","")&amp;IF(W90=0,"Case weight; ","")&amp;IF(N(M90)&gt;0,IF(X90=0,"Pallet dims; ","")&amp;IF(Y90=0,"Pallet weight; ",""),""))))</f>
        <v/>
      </c>
    </row>
    <row r="91" ht="15" customHeight="1" s="16">
      <c r="R91" s="27">
        <f>IF($A91="","",IF(TRIM(C91)&lt;&gt;"",1,0))</f>
        <v/>
      </c>
      <c r="S91" s="27">
        <f>IF($A91="","",IF(N(D91)&gt;0,1,0))</f>
        <v/>
      </c>
      <c r="T91" s="27">
        <f>IF($A91="","",IF(AND(N(E91)&gt;0,N(F91)&gt;0,N(G91)&gt;0),1,0))</f>
        <v/>
      </c>
      <c r="U91" s="27">
        <f>IF($A91="","",IF(N(H91)&gt;0,1,0))</f>
        <v/>
      </c>
      <c r="V91" s="27">
        <f>IF($A91="","",IF(AND(N(I91)&gt;0,N(J91)&gt;0,N(K91)&gt;0),1,0))</f>
        <v/>
      </c>
      <c r="W91" s="27">
        <f>IF($A91="","",IF(N(L91)&gt;0,1,0))</f>
        <v/>
      </c>
      <c r="X91" s="27">
        <f>IF($A91="","",IF(N(M91)&gt;0,IF(AND(N(N91)&gt;0,N(O91)&gt;0,N(P91)&gt;0),1,0),""))</f>
        <v/>
      </c>
      <c r="Y91" s="27">
        <f>IF($A91="","",IF(N(M91)&gt;0,IF(N(Q91)&gt;0,1,0),""))</f>
        <v/>
      </c>
      <c r="Z91" s="27">
        <f>IF($A91="","",6+IF(N(M91)&gt;0,2,0))</f>
        <v/>
      </c>
      <c r="AA91" s="27">
        <f>IF($A91="","",R91+S91+T91+U91+V91+W91+IF(N(M91)&gt;0,X91+Y91,0))</f>
        <v/>
      </c>
      <c r="AB91" s="28">
        <f>IF($A91="","",AA91/Z91)</f>
        <v/>
      </c>
      <c r="AC91" s="27">
        <f>IF($A91="","",IF(AA91=Z91,"Yes","No"))</f>
        <v/>
      </c>
      <c r="AD91" s="29">
        <f>IF($A91="","",IF(AC91="Yes","",TRIM(IF(R91=0,"Base UoM; ","")&amp;IF(S91=0,"Case qty; ","")&amp;IF(T91=0,"Each dims; ","")&amp;IF(U91=0,"Each weight; ","")&amp;IF(V91=0,"Case dims; ","")&amp;IF(W91=0,"Case weight; ","")&amp;IF(N(M91)&gt;0,IF(X91=0,"Pallet dims; ","")&amp;IF(Y91=0,"Pallet weight; ",""),""))))</f>
        <v/>
      </c>
    </row>
    <row r="92" ht="15" customHeight="1" s="16">
      <c r="R92" s="27">
        <f>IF($A92="","",IF(TRIM(C92)&lt;&gt;"",1,0))</f>
        <v/>
      </c>
      <c r="S92" s="27">
        <f>IF($A92="","",IF(N(D92)&gt;0,1,0))</f>
        <v/>
      </c>
      <c r="T92" s="27">
        <f>IF($A92="","",IF(AND(N(E92)&gt;0,N(F92)&gt;0,N(G92)&gt;0),1,0))</f>
        <v/>
      </c>
      <c r="U92" s="27">
        <f>IF($A92="","",IF(N(H92)&gt;0,1,0))</f>
        <v/>
      </c>
      <c r="V92" s="27">
        <f>IF($A92="","",IF(AND(N(I92)&gt;0,N(J92)&gt;0,N(K92)&gt;0),1,0))</f>
        <v/>
      </c>
      <c r="W92" s="27">
        <f>IF($A92="","",IF(N(L92)&gt;0,1,0))</f>
        <v/>
      </c>
      <c r="X92" s="27">
        <f>IF($A92="","",IF(N(M92)&gt;0,IF(AND(N(N92)&gt;0,N(O92)&gt;0,N(P92)&gt;0),1,0),""))</f>
        <v/>
      </c>
      <c r="Y92" s="27">
        <f>IF($A92="","",IF(N(M92)&gt;0,IF(N(Q92)&gt;0,1,0),""))</f>
        <v/>
      </c>
      <c r="Z92" s="27">
        <f>IF($A92="","",6+IF(N(M92)&gt;0,2,0))</f>
        <v/>
      </c>
      <c r="AA92" s="27">
        <f>IF($A92="","",R92+S92+T92+U92+V92+W92+IF(N(M92)&gt;0,X92+Y92,0))</f>
        <v/>
      </c>
      <c r="AB92" s="28">
        <f>IF($A92="","",AA92/Z92)</f>
        <v/>
      </c>
      <c r="AC92" s="27">
        <f>IF($A92="","",IF(AA92=Z92,"Yes","No"))</f>
        <v/>
      </c>
      <c r="AD92" s="29">
        <f>IF($A92="","",IF(AC92="Yes","",TRIM(IF(R92=0,"Base UoM; ","")&amp;IF(S92=0,"Case qty; ","")&amp;IF(T92=0,"Each dims; ","")&amp;IF(U92=0,"Each weight; ","")&amp;IF(V92=0,"Case dims; ","")&amp;IF(W92=0,"Case weight; ","")&amp;IF(N(M92)&gt;0,IF(X92=0,"Pallet dims; ","")&amp;IF(Y92=0,"Pallet weight; ",""),""))))</f>
        <v/>
      </c>
    </row>
    <row r="93" ht="15" customHeight="1" s="16">
      <c r="R93" s="27">
        <f>IF($A93="","",IF(TRIM(C93)&lt;&gt;"",1,0))</f>
        <v/>
      </c>
      <c r="S93" s="27">
        <f>IF($A93="","",IF(N(D93)&gt;0,1,0))</f>
        <v/>
      </c>
      <c r="T93" s="27">
        <f>IF($A93="","",IF(AND(N(E93)&gt;0,N(F93)&gt;0,N(G93)&gt;0),1,0))</f>
        <v/>
      </c>
      <c r="U93" s="27">
        <f>IF($A93="","",IF(N(H93)&gt;0,1,0))</f>
        <v/>
      </c>
      <c r="V93" s="27">
        <f>IF($A93="","",IF(AND(N(I93)&gt;0,N(J93)&gt;0,N(K93)&gt;0),1,0))</f>
        <v/>
      </c>
      <c r="W93" s="27">
        <f>IF($A93="","",IF(N(L93)&gt;0,1,0))</f>
        <v/>
      </c>
      <c r="X93" s="27">
        <f>IF($A93="","",IF(N(M93)&gt;0,IF(AND(N(N93)&gt;0,N(O93)&gt;0,N(P93)&gt;0),1,0),""))</f>
        <v/>
      </c>
      <c r="Y93" s="27">
        <f>IF($A93="","",IF(N(M93)&gt;0,IF(N(Q93)&gt;0,1,0),""))</f>
        <v/>
      </c>
      <c r="Z93" s="27">
        <f>IF($A93="","",6+IF(N(M93)&gt;0,2,0))</f>
        <v/>
      </c>
      <c r="AA93" s="27">
        <f>IF($A93="","",R93+S93+T93+U93+V93+W93+IF(N(M93)&gt;0,X93+Y93,0))</f>
        <v/>
      </c>
      <c r="AB93" s="28">
        <f>IF($A93="","",AA93/Z93)</f>
        <v/>
      </c>
      <c r="AC93" s="27">
        <f>IF($A93="","",IF(AA93=Z93,"Yes","No"))</f>
        <v/>
      </c>
      <c r="AD93" s="29">
        <f>IF($A93="","",IF(AC93="Yes","",TRIM(IF(R93=0,"Base UoM; ","")&amp;IF(S93=0,"Case qty; ","")&amp;IF(T93=0,"Each dims; ","")&amp;IF(U93=0,"Each weight; ","")&amp;IF(V93=0,"Case dims; ","")&amp;IF(W93=0,"Case weight; ","")&amp;IF(N(M93)&gt;0,IF(X93=0,"Pallet dims; ","")&amp;IF(Y93=0,"Pallet weight; ",""),""))))</f>
        <v/>
      </c>
    </row>
    <row r="94" ht="15" customHeight="1" s="16">
      <c r="R94" s="27">
        <f>IF($A94="","",IF(TRIM(C94)&lt;&gt;"",1,0))</f>
        <v/>
      </c>
      <c r="S94" s="27">
        <f>IF($A94="","",IF(N(D94)&gt;0,1,0))</f>
        <v/>
      </c>
      <c r="T94" s="27">
        <f>IF($A94="","",IF(AND(N(E94)&gt;0,N(F94)&gt;0,N(G94)&gt;0),1,0))</f>
        <v/>
      </c>
      <c r="U94" s="27">
        <f>IF($A94="","",IF(N(H94)&gt;0,1,0))</f>
        <v/>
      </c>
      <c r="V94" s="27">
        <f>IF($A94="","",IF(AND(N(I94)&gt;0,N(J94)&gt;0,N(K94)&gt;0),1,0))</f>
        <v/>
      </c>
      <c r="W94" s="27">
        <f>IF($A94="","",IF(N(L94)&gt;0,1,0))</f>
        <v/>
      </c>
      <c r="X94" s="27">
        <f>IF($A94="","",IF(N(M94)&gt;0,IF(AND(N(N94)&gt;0,N(O94)&gt;0,N(P94)&gt;0),1,0),""))</f>
        <v/>
      </c>
      <c r="Y94" s="27">
        <f>IF($A94="","",IF(N(M94)&gt;0,IF(N(Q94)&gt;0,1,0),""))</f>
        <v/>
      </c>
      <c r="Z94" s="27">
        <f>IF($A94="","",6+IF(N(M94)&gt;0,2,0))</f>
        <v/>
      </c>
      <c r="AA94" s="27">
        <f>IF($A94="","",R94+S94+T94+U94+V94+W94+IF(N(M94)&gt;0,X94+Y94,0))</f>
        <v/>
      </c>
      <c r="AB94" s="28">
        <f>IF($A94="","",AA94/Z94)</f>
        <v/>
      </c>
      <c r="AC94" s="27">
        <f>IF($A94="","",IF(AA94=Z94,"Yes","No"))</f>
        <v/>
      </c>
      <c r="AD94" s="29">
        <f>IF($A94="","",IF(AC94="Yes","",TRIM(IF(R94=0,"Base UoM; ","")&amp;IF(S94=0,"Case qty; ","")&amp;IF(T94=0,"Each dims; ","")&amp;IF(U94=0,"Each weight; ","")&amp;IF(V94=0,"Case dims; ","")&amp;IF(W94=0,"Case weight; ","")&amp;IF(N(M94)&gt;0,IF(X94=0,"Pallet dims; ","")&amp;IF(Y94=0,"Pallet weight; ",""),""))))</f>
        <v/>
      </c>
    </row>
    <row r="95" ht="15" customHeight="1" s="16">
      <c r="R95" s="27">
        <f>IF($A95="","",IF(TRIM(C95)&lt;&gt;"",1,0))</f>
        <v/>
      </c>
      <c r="S95" s="27">
        <f>IF($A95="","",IF(N(D95)&gt;0,1,0))</f>
        <v/>
      </c>
      <c r="T95" s="27">
        <f>IF($A95="","",IF(AND(N(E95)&gt;0,N(F95)&gt;0,N(G95)&gt;0),1,0))</f>
        <v/>
      </c>
      <c r="U95" s="27">
        <f>IF($A95="","",IF(N(H95)&gt;0,1,0))</f>
        <v/>
      </c>
      <c r="V95" s="27">
        <f>IF($A95="","",IF(AND(N(I95)&gt;0,N(J95)&gt;0,N(K95)&gt;0),1,0))</f>
        <v/>
      </c>
      <c r="W95" s="27">
        <f>IF($A95="","",IF(N(L95)&gt;0,1,0))</f>
        <v/>
      </c>
      <c r="X95" s="27">
        <f>IF($A95="","",IF(N(M95)&gt;0,IF(AND(N(N95)&gt;0,N(O95)&gt;0,N(P95)&gt;0),1,0),""))</f>
        <v/>
      </c>
      <c r="Y95" s="27">
        <f>IF($A95="","",IF(N(M95)&gt;0,IF(N(Q95)&gt;0,1,0),""))</f>
        <v/>
      </c>
      <c r="Z95" s="27">
        <f>IF($A95="","",6+IF(N(M95)&gt;0,2,0))</f>
        <v/>
      </c>
      <c r="AA95" s="27">
        <f>IF($A95="","",R95+S95+T95+U95+V95+W95+IF(N(M95)&gt;0,X95+Y95,0))</f>
        <v/>
      </c>
      <c r="AB95" s="28">
        <f>IF($A95="","",AA95/Z95)</f>
        <v/>
      </c>
      <c r="AC95" s="27">
        <f>IF($A95="","",IF(AA95=Z95,"Yes","No"))</f>
        <v/>
      </c>
      <c r="AD95" s="29">
        <f>IF($A95="","",IF(AC95="Yes","",TRIM(IF(R95=0,"Base UoM; ","")&amp;IF(S95=0,"Case qty; ","")&amp;IF(T95=0,"Each dims; ","")&amp;IF(U95=0,"Each weight; ","")&amp;IF(V95=0,"Case dims; ","")&amp;IF(W95=0,"Case weight; ","")&amp;IF(N(M95)&gt;0,IF(X95=0,"Pallet dims; ","")&amp;IF(Y95=0,"Pallet weight; ",""),""))))</f>
        <v/>
      </c>
    </row>
    <row r="96" ht="15" customHeight="1" s="16">
      <c r="R96" s="27">
        <f>IF($A96="","",IF(TRIM(C96)&lt;&gt;"",1,0))</f>
        <v/>
      </c>
      <c r="S96" s="27">
        <f>IF($A96="","",IF(N(D96)&gt;0,1,0))</f>
        <v/>
      </c>
      <c r="T96" s="27">
        <f>IF($A96="","",IF(AND(N(E96)&gt;0,N(F96)&gt;0,N(G96)&gt;0),1,0))</f>
        <v/>
      </c>
      <c r="U96" s="27">
        <f>IF($A96="","",IF(N(H96)&gt;0,1,0))</f>
        <v/>
      </c>
      <c r="V96" s="27">
        <f>IF($A96="","",IF(AND(N(I96)&gt;0,N(J96)&gt;0,N(K96)&gt;0),1,0))</f>
        <v/>
      </c>
      <c r="W96" s="27">
        <f>IF($A96="","",IF(N(L96)&gt;0,1,0))</f>
        <v/>
      </c>
      <c r="X96" s="27">
        <f>IF($A96="","",IF(N(M96)&gt;0,IF(AND(N(N96)&gt;0,N(O96)&gt;0,N(P96)&gt;0),1,0),""))</f>
        <v/>
      </c>
      <c r="Y96" s="27">
        <f>IF($A96="","",IF(N(M96)&gt;0,IF(N(Q96)&gt;0,1,0),""))</f>
        <v/>
      </c>
      <c r="Z96" s="27">
        <f>IF($A96="","",6+IF(N(M96)&gt;0,2,0))</f>
        <v/>
      </c>
      <c r="AA96" s="27">
        <f>IF($A96="","",R96+S96+T96+U96+V96+W96+IF(N(M96)&gt;0,X96+Y96,0))</f>
        <v/>
      </c>
      <c r="AB96" s="28">
        <f>IF($A96="","",AA96/Z96)</f>
        <v/>
      </c>
      <c r="AC96" s="27">
        <f>IF($A96="","",IF(AA96=Z96,"Yes","No"))</f>
        <v/>
      </c>
      <c r="AD96" s="29">
        <f>IF($A96="","",IF(AC96="Yes","",TRIM(IF(R96=0,"Base UoM; ","")&amp;IF(S96=0,"Case qty; ","")&amp;IF(T96=0,"Each dims; ","")&amp;IF(U96=0,"Each weight; ","")&amp;IF(V96=0,"Case dims; ","")&amp;IF(W96=0,"Case weight; ","")&amp;IF(N(M96)&gt;0,IF(X96=0,"Pallet dims; ","")&amp;IF(Y96=0,"Pallet weight; ",""),""))))</f>
        <v/>
      </c>
    </row>
    <row r="97" ht="15" customHeight="1" s="16">
      <c r="R97" s="27">
        <f>IF($A97="","",IF(TRIM(C97)&lt;&gt;"",1,0))</f>
        <v/>
      </c>
      <c r="S97" s="27">
        <f>IF($A97="","",IF(N(D97)&gt;0,1,0))</f>
        <v/>
      </c>
      <c r="T97" s="27">
        <f>IF($A97="","",IF(AND(N(E97)&gt;0,N(F97)&gt;0,N(G97)&gt;0),1,0))</f>
        <v/>
      </c>
      <c r="U97" s="27">
        <f>IF($A97="","",IF(N(H97)&gt;0,1,0))</f>
        <v/>
      </c>
      <c r="V97" s="27">
        <f>IF($A97="","",IF(AND(N(I97)&gt;0,N(J97)&gt;0,N(K97)&gt;0),1,0))</f>
        <v/>
      </c>
      <c r="W97" s="27">
        <f>IF($A97="","",IF(N(L97)&gt;0,1,0))</f>
        <v/>
      </c>
      <c r="X97" s="27">
        <f>IF($A97="","",IF(N(M97)&gt;0,IF(AND(N(N97)&gt;0,N(O97)&gt;0,N(P97)&gt;0),1,0),""))</f>
        <v/>
      </c>
      <c r="Y97" s="27">
        <f>IF($A97="","",IF(N(M97)&gt;0,IF(N(Q97)&gt;0,1,0),""))</f>
        <v/>
      </c>
      <c r="Z97" s="27">
        <f>IF($A97="","",6+IF(N(M97)&gt;0,2,0))</f>
        <v/>
      </c>
      <c r="AA97" s="27">
        <f>IF($A97="","",R97+S97+T97+U97+V97+W97+IF(N(M97)&gt;0,X97+Y97,0))</f>
        <v/>
      </c>
      <c r="AB97" s="28">
        <f>IF($A97="","",AA97/Z97)</f>
        <v/>
      </c>
      <c r="AC97" s="27">
        <f>IF($A97="","",IF(AA97=Z97,"Yes","No"))</f>
        <v/>
      </c>
      <c r="AD97" s="29">
        <f>IF($A97="","",IF(AC97="Yes","",TRIM(IF(R97=0,"Base UoM; ","")&amp;IF(S97=0,"Case qty; ","")&amp;IF(T97=0,"Each dims; ","")&amp;IF(U97=0,"Each weight; ","")&amp;IF(V97=0,"Case dims; ","")&amp;IF(W97=0,"Case weight; ","")&amp;IF(N(M97)&gt;0,IF(X97=0,"Pallet dims; ","")&amp;IF(Y97=0,"Pallet weight; ",""),""))))</f>
        <v/>
      </c>
    </row>
    <row r="98" ht="15" customHeight="1" s="16">
      <c r="R98" s="27">
        <f>IF($A98="","",IF(TRIM(C98)&lt;&gt;"",1,0))</f>
        <v/>
      </c>
      <c r="S98" s="27">
        <f>IF($A98="","",IF(N(D98)&gt;0,1,0))</f>
        <v/>
      </c>
      <c r="T98" s="27">
        <f>IF($A98="","",IF(AND(N(E98)&gt;0,N(F98)&gt;0,N(G98)&gt;0),1,0))</f>
        <v/>
      </c>
      <c r="U98" s="27">
        <f>IF($A98="","",IF(N(H98)&gt;0,1,0))</f>
        <v/>
      </c>
      <c r="V98" s="27">
        <f>IF($A98="","",IF(AND(N(I98)&gt;0,N(J98)&gt;0,N(K98)&gt;0),1,0))</f>
        <v/>
      </c>
      <c r="W98" s="27">
        <f>IF($A98="","",IF(N(L98)&gt;0,1,0))</f>
        <v/>
      </c>
      <c r="X98" s="27">
        <f>IF($A98="","",IF(N(M98)&gt;0,IF(AND(N(N98)&gt;0,N(O98)&gt;0,N(P98)&gt;0),1,0),""))</f>
        <v/>
      </c>
      <c r="Y98" s="27">
        <f>IF($A98="","",IF(N(M98)&gt;0,IF(N(Q98)&gt;0,1,0),""))</f>
        <v/>
      </c>
      <c r="Z98" s="27">
        <f>IF($A98="","",6+IF(N(M98)&gt;0,2,0))</f>
        <v/>
      </c>
      <c r="AA98" s="27">
        <f>IF($A98="","",R98+S98+T98+U98+V98+W98+IF(N(M98)&gt;0,X98+Y98,0))</f>
        <v/>
      </c>
      <c r="AB98" s="28">
        <f>IF($A98="","",AA98/Z98)</f>
        <v/>
      </c>
      <c r="AC98" s="27">
        <f>IF($A98="","",IF(AA98=Z98,"Yes","No"))</f>
        <v/>
      </c>
      <c r="AD98" s="29">
        <f>IF($A98="","",IF(AC98="Yes","",TRIM(IF(R98=0,"Base UoM; ","")&amp;IF(S98=0,"Case qty; ","")&amp;IF(T98=0,"Each dims; ","")&amp;IF(U98=0,"Each weight; ","")&amp;IF(V98=0,"Case dims; ","")&amp;IF(W98=0,"Case weight; ","")&amp;IF(N(M98)&gt;0,IF(X98=0,"Pallet dims; ","")&amp;IF(Y98=0,"Pallet weight; ",""),""))))</f>
        <v/>
      </c>
    </row>
    <row r="99" ht="15" customHeight="1" s="16">
      <c r="R99" s="27">
        <f>IF($A99="","",IF(TRIM(C99)&lt;&gt;"",1,0))</f>
        <v/>
      </c>
      <c r="S99" s="27">
        <f>IF($A99="","",IF(N(D99)&gt;0,1,0))</f>
        <v/>
      </c>
      <c r="T99" s="27">
        <f>IF($A99="","",IF(AND(N(E99)&gt;0,N(F99)&gt;0,N(G99)&gt;0),1,0))</f>
        <v/>
      </c>
      <c r="U99" s="27">
        <f>IF($A99="","",IF(N(H99)&gt;0,1,0))</f>
        <v/>
      </c>
      <c r="V99" s="27">
        <f>IF($A99="","",IF(AND(N(I99)&gt;0,N(J99)&gt;0,N(K99)&gt;0),1,0))</f>
        <v/>
      </c>
      <c r="W99" s="27">
        <f>IF($A99="","",IF(N(L99)&gt;0,1,0))</f>
        <v/>
      </c>
      <c r="X99" s="27">
        <f>IF($A99="","",IF(N(M99)&gt;0,IF(AND(N(N99)&gt;0,N(O99)&gt;0,N(P99)&gt;0),1,0),""))</f>
        <v/>
      </c>
      <c r="Y99" s="27">
        <f>IF($A99="","",IF(N(M99)&gt;0,IF(N(Q99)&gt;0,1,0),""))</f>
        <v/>
      </c>
      <c r="Z99" s="27">
        <f>IF($A99="","",6+IF(N(M99)&gt;0,2,0))</f>
        <v/>
      </c>
      <c r="AA99" s="27">
        <f>IF($A99="","",R99+S99+T99+U99+V99+W99+IF(N(M99)&gt;0,X99+Y99,0))</f>
        <v/>
      </c>
      <c r="AB99" s="28">
        <f>IF($A99="","",AA99/Z99)</f>
        <v/>
      </c>
      <c r="AC99" s="27">
        <f>IF($A99="","",IF(AA99=Z99,"Yes","No"))</f>
        <v/>
      </c>
      <c r="AD99" s="29">
        <f>IF($A99="","",IF(AC99="Yes","",TRIM(IF(R99=0,"Base UoM; ","")&amp;IF(S99=0,"Case qty; ","")&amp;IF(T99=0,"Each dims; ","")&amp;IF(U99=0,"Each weight; ","")&amp;IF(V99=0,"Case dims; ","")&amp;IF(W99=0,"Case weight; ","")&amp;IF(N(M99)&gt;0,IF(X99=0,"Pallet dims; ","")&amp;IF(Y99=0,"Pallet weight; ",""),""))))</f>
        <v/>
      </c>
    </row>
    <row r="100" ht="15" customHeight="1" s="16">
      <c r="R100" s="27">
        <f>IF($A100="","",IF(TRIM(C100)&lt;&gt;"",1,0))</f>
        <v/>
      </c>
      <c r="S100" s="27">
        <f>IF($A100="","",IF(N(D100)&gt;0,1,0))</f>
        <v/>
      </c>
      <c r="T100" s="27">
        <f>IF($A100="","",IF(AND(N(E100)&gt;0,N(F100)&gt;0,N(G100)&gt;0),1,0))</f>
        <v/>
      </c>
      <c r="U100" s="27">
        <f>IF($A100="","",IF(N(H100)&gt;0,1,0))</f>
        <v/>
      </c>
      <c r="V100" s="27">
        <f>IF($A100="","",IF(AND(N(I100)&gt;0,N(J100)&gt;0,N(K100)&gt;0),1,0))</f>
        <v/>
      </c>
      <c r="W100" s="27">
        <f>IF($A100="","",IF(N(L100)&gt;0,1,0))</f>
        <v/>
      </c>
      <c r="X100" s="27">
        <f>IF($A100="","",IF(N(M100)&gt;0,IF(AND(N(N100)&gt;0,N(O100)&gt;0,N(P100)&gt;0),1,0),""))</f>
        <v/>
      </c>
      <c r="Y100" s="27">
        <f>IF($A100="","",IF(N(M100)&gt;0,IF(N(Q100)&gt;0,1,0),""))</f>
        <v/>
      </c>
      <c r="Z100" s="27">
        <f>IF($A100="","",6+IF(N(M100)&gt;0,2,0))</f>
        <v/>
      </c>
      <c r="AA100" s="27">
        <f>IF($A100="","",R100+S100+T100+U100+V100+W100+IF(N(M100)&gt;0,X100+Y100,0))</f>
        <v/>
      </c>
      <c r="AB100" s="28">
        <f>IF($A100="","",AA100/Z100)</f>
        <v/>
      </c>
      <c r="AC100" s="27">
        <f>IF($A100="","",IF(AA100=Z100,"Yes","No"))</f>
        <v/>
      </c>
      <c r="AD100" s="29">
        <f>IF($A100="","",IF(AC100="Yes","",TRIM(IF(R100=0,"Base UoM; ","")&amp;IF(S100=0,"Case qty; ","")&amp;IF(T100=0,"Each dims; ","")&amp;IF(U100=0,"Each weight; ","")&amp;IF(V100=0,"Case dims; ","")&amp;IF(W100=0,"Case weight; ","")&amp;IF(N(M100)&gt;0,IF(X100=0,"Pallet dims; ","")&amp;IF(Y100=0,"Pallet weight; ",""),""))))</f>
        <v/>
      </c>
    </row>
    <row r="101" ht="15" customHeight="1" s="16">
      <c r="R101" s="27">
        <f>IF($A101="","",IF(TRIM(C101)&lt;&gt;"",1,0))</f>
        <v/>
      </c>
      <c r="S101" s="27">
        <f>IF($A101="","",IF(N(D101)&gt;0,1,0))</f>
        <v/>
      </c>
      <c r="T101" s="27">
        <f>IF($A101="","",IF(AND(N(E101)&gt;0,N(F101)&gt;0,N(G101)&gt;0),1,0))</f>
        <v/>
      </c>
      <c r="U101" s="27">
        <f>IF($A101="","",IF(N(H101)&gt;0,1,0))</f>
        <v/>
      </c>
      <c r="V101" s="27">
        <f>IF($A101="","",IF(AND(N(I101)&gt;0,N(J101)&gt;0,N(K101)&gt;0),1,0))</f>
        <v/>
      </c>
      <c r="W101" s="27">
        <f>IF($A101="","",IF(N(L101)&gt;0,1,0))</f>
        <v/>
      </c>
      <c r="X101" s="27">
        <f>IF($A101="","",IF(N(M101)&gt;0,IF(AND(N(N101)&gt;0,N(O101)&gt;0,N(P101)&gt;0),1,0),""))</f>
        <v/>
      </c>
      <c r="Y101" s="27">
        <f>IF($A101="","",IF(N(M101)&gt;0,IF(N(Q101)&gt;0,1,0),""))</f>
        <v/>
      </c>
      <c r="Z101" s="27">
        <f>IF($A101="","",6+IF(N(M101)&gt;0,2,0))</f>
        <v/>
      </c>
      <c r="AA101" s="27">
        <f>IF($A101="","",R101+S101+T101+U101+V101+W101+IF(N(M101)&gt;0,X101+Y101,0))</f>
        <v/>
      </c>
      <c r="AB101" s="28">
        <f>IF($A101="","",AA101/Z101)</f>
        <v/>
      </c>
      <c r="AC101" s="27">
        <f>IF($A101="","",IF(AA101=Z101,"Yes","No"))</f>
        <v/>
      </c>
      <c r="AD101" s="29">
        <f>IF($A101="","",IF(AC101="Yes","",TRIM(IF(R101=0,"Base UoM; ","")&amp;IF(S101=0,"Case qty; ","")&amp;IF(T101=0,"Each dims; ","")&amp;IF(U101=0,"Each weight; ","")&amp;IF(V101=0,"Case dims; ","")&amp;IF(W101=0,"Case weight; ","")&amp;IF(N(M101)&gt;0,IF(X101=0,"Pallet dims; ","")&amp;IF(Y101=0,"Pallet weight; ",""),""))))</f>
        <v/>
      </c>
    </row>
    <row r="102" ht="15" customHeight="1" s="16">
      <c r="R102" s="27">
        <f>IF($A102="","",IF(TRIM(C102)&lt;&gt;"",1,0))</f>
        <v/>
      </c>
      <c r="S102" s="27">
        <f>IF($A102="","",IF(N(D102)&gt;0,1,0))</f>
        <v/>
      </c>
      <c r="T102" s="27">
        <f>IF($A102="","",IF(AND(N(E102)&gt;0,N(F102)&gt;0,N(G102)&gt;0),1,0))</f>
        <v/>
      </c>
      <c r="U102" s="27">
        <f>IF($A102="","",IF(N(H102)&gt;0,1,0))</f>
        <v/>
      </c>
      <c r="V102" s="27">
        <f>IF($A102="","",IF(AND(N(I102)&gt;0,N(J102)&gt;0,N(K102)&gt;0),1,0))</f>
        <v/>
      </c>
      <c r="W102" s="27">
        <f>IF($A102="","",IF(N(L102)&gt;0,1,0))</f>
        <v/>
      </c>
      <c r="X102" s="27">
        <f>IF($A102="","",IF(N(M102)&gt;0,IF(AND(N(N102)&gt;0,N(O102)&gt;0,N(P102)&gt;0),1,0),""))</f>
        <v/>
      </c>
      <c r="Y102" s="27">
        <f>IF($A102="","",IF(N(M102)&gt;0,IF(N(Q102)&gt;0,1,0),""))</f>
        <v/>
      </c>
      <c r="Z102" s="27">
        <f>IF($A102="","",6+IF(N(M102)&gt;0,2,0))</f>
        <v/>
      </c>
      <c r="AA102" s="27">
        <f>IF($A102="","",R102+S102+T102+U102+V102+W102+IF(N(M102)&gt;0,X102+Y102,0))</f>
        <v/>
      </c>
      <c r="AB102" s="28">
        <f>IF($A102="","",AA102/Z102)</f>
        <v/>
      </c>
      <c r="AC102" s="27">
        <f>IF($A102="","",IF(AA102=Z102,"Yes","No"))</f>
        <v/>
      </c>
      <c r="AD102" s="29">
        <f>IF($A102="","",IF(AC102="Yes","",TRIM(IF(R102=0,"Base UoM; ","")&amp;IF(S102=0,"Case qty; ","")&amp;IF(T102=0,"Each dims; ","")&amp;IF(U102=0,"Each weight; ","")&amp;IF(V102=0,"Case dims; ","")&amp;IF(W102=0,"Case weight; ","")&amp;IF(N(M102)&gt;0,IF(X102=0,"Pallet dims; ","")&amp;IF(Y102=0,"Pallet weight; ",""),""))))</f>
        <v/>
      </c>
    </row>
    <row r="103" ht="15" customHeight="1" s="16">
      <c r="R103" s="27">
        <f>IF($A103="","",IF(TRIM(C103)&lt;&gt;"",1,0))</f>
        <v/>
      </c>
      <c r="S103" s="27">
        <f>IF($A103="","",IF(N(D103)&gt;0,1,0))</f>
        <v/>
      </c>
      <c r="T103" s="27">
        <f>IF($A103="","",IF(AND(N(E103)&gt;0,N(F103)&gt;0,N(G103)&gt;0),1,0))</f>
        <v/>
      </c>
      <c r="U103" s="27">
        <f>IF($A103="","",IF(N(H103)&gt;0,1,0))</f>
        <v/>
      </c>
      <c r="V103" s="27">
        <f>IF($A103="","",IF(AND(N(I103)&gt;0,N(J103)&gt;0,N(K103)&gt;0),1,0))</f>
        <v/>
      </c>
      <c r="W103" s="27">
        <f>IF($A103="","",IF(N(L103)&gt;0,1,0))</f>
        <v/>
      </c>
      <c r="X103" s="27">
        <f>IF($A103="","",IF(N(M103)&gt;0,IF(AND(N(N103)&gt;0,N(O103)&gt;0,N(P103)&gt;0),1,0),""))</f>
        <v/>
      </c>
      <c r="Y103" s="27">
        <f>IF($A103="","",IF(N(M103)&gt;0,IF(N(Q103)&gt;0,1,0),""))</f>
        <v/>
      </c>
      <c r="Z103" s="27">
        <f>IF($A103="","",6+IF(N(M103)&gt;0,2,0))</f>
        <v/>
      </c>
      <c r="AA103" s="27">
        <f>IF($A103="","",R103+S103+T103+U103+V103+W103+IF(N(M103)&gt;0,X103+Y103,0))</f>
        <v/>
      </c>
      <c r="AB103" s="28">
        <f>IF($A103="","",AA103/Z103)</f>
        <v/>
      </c>
      <c r="AC103" s="27">
        <f>IF($A103="","",IF(AA103=Z103,"Yes","No"))</f>
        <v/>
      </c>
      <c r="AD103" s="29">
        <f>IF($A103="","",IF(AC103="Yes","",TRIM(IF(R103=0,"Base UoM; ","")&amp;IF(S103=0,"Case qty; ","")&amp;IF(T103=0,"Each dims; ","")&amp;IF(U103=0,"Each weight; ","")&amp;IF(V103=0,"Case dims; ","")&amp;IF(W103=0,"Case weight; ","")&amp;IF(N(M103)&gt;0,IF(X103=0,"Pallet dims; ","")&amp;IF(Y103=0,"Pallet weight; ",""),""))))</f>
        <v/>
      </c>
    </row>
    <row r="104" ht="15" customHeight="1" s="16">
      <c r="R104" s="27">
        <f>IF($A104="","",IF(TRIM(C104)&lt;&gt;"",1,0))</f>
        <v/>
      </c>
      <c r="S104" s="27">
        <f>IF($A104="","",IF(N(D104)&gt;0,1,0))</f>
        <v/>
      </c>
      <c r="T104" s="27">
        <f>IF($A104="","",IF(AND(N(E104)&gt;0,N(F104)&gt;0,N(G104)&gt;0),1,0))</f>
        <v/>
      </c>
      <c r="U104" s="27">
        <f>IF($A104="","",IF(N(H104)&gt;0,1,0))</f>
        <v/>
      </c>
      <c r="V104" s="27">
        <f>IF($A104="","",IF(AND(N(I104)&gt;0,N(J104)&gt;0,N(K104)&gt;0),1,0))</f>
        <v/>
      </c>
      <c r="W104" s="27">
        <f>IF($A104="","",IF(N(L104)&gt;0,1,0))</f>
        <v/>
      </c>
      <c r="X104" s="27">
        <f>IF($A104="","",IF(N(M104)&gt;0,IF(AND(N(N104)&gt;0,N(O104)&gt;0,N(P104)&gt;0),1,0),""))</f>
        <v/>
      </c>
      <c r="Y104" s="27">
        <f>IF($A104="","",IF(N(M104)&gt;0,IF(N(Q104)&gt;0,1,0),""))</f>
        <v/>
      </c>
      <c r="Z104" s="27">
        <f>IF($A104="","",6+IF(N(M104)&gt;0,2,0))</f>
        <v/>
      </c>
      <c r="AA104" s="27">
        <f>IF($A104="","",R104+S104+T104+U104+V104+W104+IF(N(M104)&gt;0,X104+Y104,0))</f>
        <v/>
      </c>
      <c r="AB104" s="28">
        <f>IF($A104="","",AA104/Z104)</f>
        <v/>
      </c>
      <c r="AC104" s="27">
        <f>IF($A104="","",IF(AA104=Z104,"Yes","No"))</f>
        <v/>
      </c>
      <c r="AD104" s="29">
        <f>IF($A104="","",IF(AC104="Yes","",TRIM(IF(R104=0,"Base UoM; ","")&amp;IF(S104=0,"Case qty; ","")&amp;IF(T104=0,"Each dims; ","")&amp;IF(U104=0,"Each weight; ","")&amp;IF(V104=0,"Case dims; ","")&amp;IF(W104=0,"Case weight; ","")&amp;IF(N(M104)&gt;0,IF(X104=0,"Pallet dims; ","")&amp;IF(Y104=0,"Pallet weight; ",""),""))))</f>
        <v/>
      </c>
    </row>
    <row r="105" ht="15" customHeight="1" s="16">
      <c r="R105" s="27">
        <f>IF($A105="","",IF(TRIM(C105)&lt;&gt;"",1,0))</f>
        <v/>
      </c>
      <c r="S105" s="27">
        <f>IF($A105="","",IF(N(D105)&gt;0,1,0))</f>
        <v/>
      </c>
      <c r="T105" s="27">
        <f>IF($A105="","",IF(AND(N(E105)&gt;0,N(F105)&gt;0,N(G105)&gt;0),1,0))</f>
        <v/>
      </c>
      <c r="U105" s="27">
        <f>IF($A105="","",IF(N(H105)&gt;0,1,0))</f>
        <v/>
      </c>
      <c r="V105" s="27">
        <f>IF($A105="","",IF(AND(N(I105)&gt;0,N(J105)&gt;0,N(K105)&gt;0),1,0))</f>
        <v/>
      </c>
      <c r="W105" s="27">
        <f>IF($A105="","",IF(N(L105)&gt;0,1,0))</f>
        <v/>
      </c>
      <c r="X105" s="27">
        <f>IF($A105="","",IF(N(M105)&gt;0,IF(AND(N(N105)&gt;0,N(O105)&gt;0,N(P105)&gt;0),1,0),""))</f>
        <v/>
      </c>
      <c r="Y105" s="27">
        <f>IF($A105="","",IF(N(M105)&gt;0,IF(N(Q105)&gt;0,1,0),""))</f>
        <v/>
      </c>
      <c r="Z105" s="27">
        <f>IF($A105="","",6+IF(N(M105)&gt;0,2,0))</f>
        <v/>
      </c>
      <c r="AA105" s="27">
        <f>IF($A105="","",R105+S105+T105+U105+V105+W105+IF(N(M105)&gt;0,X105+Y105,0))</f>
        <v/>
      </c>
      <c r="AB105" s="28">
        <f>IF($A105="","",AA105/Z105)</f>
        <v/>
      </c>
      <c r="AC105" s="27">
        <f>IF($A105="","",IF(AA105=Z105,"Yes","No"))</f>
        <v/>
      </c>
      <c r="AD105" s="29">
        <f>IF($A105="","",IF(AC105="Yes","",TRIM(IF(R105=0,"Base UoM; ","")&amp;IF(S105=0,"Case qty; ","")&amp;IF(T105=0,"Each dims; ","")&amp;IF(U105=0,"Each weight; ","")&amp;IF(V105=0,"Case dims; ","")&amp;IF(W105=0,"Case weight; ","")&amp;IF(N(M105)&gt;0,IF(X105=0,"Pallet dims; ","")&amp;IF(Y105=0,"Pallet weight; ",""),""))))</f>
        <v/>
      </c>
    </row>
    <row r="106" ht="15" customHeight="1" s="16">
      <c r="R106" s="27">
        <f>IF($A106="","",IF(TRIM(C106)&lt;&gt;"",1,0))</f>
        <v/>
      </c>
      <c r="S106" s="27">
        <f>IF($A106="","",IF(N(D106)&gt;0,1,0))</f>
        <v/>
      </c>
      <c r="T106" s="27">
        <f>IF($A106="","",IF(AND(N(E106)&gt;0,N(F106)&gt;0,N(G106)&gt;0),1,0))</f>
        <v/>
      </c>
      <c r="U106" s="27">
        <f>IF($A106="","",IF(N(H106)&gt;0,1,0))</f>
        <v/>
      </c>
      <c r="V106" s="27">
        <f>IF($A106="","",IF(AND(N(I106)&gt;0,N(J106)&gt;0,N(K106)&gt;0),1,0))</f>
        <v/>
      </c>
      <c r="W106" s="27">
        <f>IF($A106="","",IF(N(L106)&gt;0,1,0))</f>
        <v/>
      </c>
      <c r="X106" s="27">
        <f>IF($A106="","",IF(N(M106)&gt;0,IF(AND(N(N106)&gt;0,N(O106)&gt;0,N(P106)&gt;0),1,0),""))</f>
        <v/>
      </c>
      <c r="Y106" s="27">
        <f>IF($A106="","",IF(N(M106)&gt;0,IF(N(Q106)&gt;0,1,0),""))</f>
        <v/>
      </c>
      <c r="Z106" s="27">
        <f>IF($A106="","",6+IF(N(M106)&gt;0,2,0))</f>
        <v/>
      </c>
      <c r="AA106" s="27">
        <f>IF($A106="","",R106+S106+T106+U106+V106+W106+IF(N(M106)&gt;0,X106+Y106,0))</f>
        <v/>
      </c>
      <c r="AB106" s="28">
        <f>IF($A106="","",AA106/Z106)</f>
        <v/>
      </c>
      <c r="AC106" s="27">
        <f>IF($A106="","",IF(AA106=Z106,"Yes","No"))</f>
        <v/>
      </c>
      <c r="AD106" s="29">
        <f>IF($A106="","",IF(AC106="Yes","",TRIM(IF(R106=0,"Base UoM; ","")&amp;IF(S106=0,"Case qty; ","")&amp;IF(T106=0,"Each dims; ","")&amp;IF(U106=0,"Each weight; ","")&amp;IF(V106=0,"Case dims; ","")&amp;IF(W106=0,"Case weight; ","")&amp;IF(N(M106)&gt;0,IF(X106=0,"Pallet dims; ","")&amp;IF(Y106=0,"Pallet weight; ",""),""))))</f>
        <v/>
      </c>
    </row>
    <row r="107" ht="15" customHeight="1" s="16">
      <c r="R107" s="27">
        <f>IF($A107="","",IF(TRIM(C107)&lt;&gt;"",1,0))</f>
        <v/>
      </c>
      <c r="S107" s="27">
        <f>IF($A107="","",IF(N(D107)&gt;0,1,0))</f>
        <v/>
      </c>
      <c r="T107" s="27">
        <f>IF($A107="","",IF(AND(N(E107)&gt;0,N(F107)&gt;0,N(G107)&gt;0),1,0))</f>
        <v/>
      </c>
      <c r="U107" s="27">
        <f>IF($A107="","",IF(N(H107)&gt;0,1,0))</f>
        <v/>
      </c>
      <c r="V107" s="27">
        <f>IF($A107="","",IF(AND(N(I107)&gt;0,N(J107)&gt;0,N(K107)&gt;0),1,0))</f>
        <v/>
      </c>
      <c r="W107" s="27">
        <f>IF($A107="","",IF(N(L107)&gt;0,1,0))</f>
        <v/>
      </c>
      <c r="X107" s="27">
        <f>IF($A107="","",IF(N(M107)&gt;0,IF(AND(N(N107)&gt;0,N(O107)&gt;0,N(P107)&gt;0),1,0),""))</f>
        <v/>
      </c>
      <c r="Y107" s="27">
        <f>IF($A107="","",IF(N(M107)&gt;0,IF(N(Q107)&gt;0,1,0),""))</f>
        <v/>
      </c>
      <c r="Z107" s="27">
        <f>IF($A107="","",6+IF(N(M107)&gt;0,2,0))</f>
        <v/>
      </c>
      <c r="AA107" s="27">
        <f>IF($A107="","",R107+S107+T107+U107+V107+W107+IF(N(M107)&gt;0,X107+Y107,0))</f>
        <v/>
      </c>
      <c r="AB107" s="28">
        <f>IF($A107="","",AA107/Z107)</f>
        <v/>
      </c>
      <c r="AC107" s="27">
        <f>IF($A107="","",IF(AA107=Z107,"Yes","No"))</f>
        <v/>
      </c>
      <c r="AD107" s="29">
        <f>IF($A107="","",IF(AC107="Yes","",TRIM(IF(R107=0,"Base UoM; ","")&amp;IF(S107=0,"Case qty; ","")&amp;IF(T107=0,"Each dims; ","")&amp;IF(U107=0,"Each weight; ","")&amp;IF(V107=0,"Case dims; ","")&amp;IF(W107=0,"Case weight; ","")&amp;IF(N(M107)&gt;0,IF(X107=0,"Pallet dims; ","")&amp;IF(Y107=0,"Pallet weight; ",""),""))))</f>
        <v/>
      </c>
    </row>
    <row r="108" ht="15" customHeight="1" s="16">
      <c r="R108" s="27">
        <f>IF($A108="","",IF(TRIM(C108)&lt;&gt;"",1,0))</f>
        <v/>
      </c>
      <c r="S108" s="27">
        <f>IF($A108="","",IF(N(D108)&gt;0,1,0))</f>
        <v/>
      </c>
      <c r="T108" s="27">
        <f>IF($A108="","",IF(AND(N(E108)&gt;0,N(F108)&gt;0,N(G108)&gt;0),1,0))</f>
        <v/>
      </c>
      <c r="U108" s="27">
        <f>IF($A108="","",IF(N(H108)&gt;0,1,0))</f>
        <v/>
      </c>
      <c r="V108" s="27">
        <f>IF($A108="","",IF(AND(N(I108)&gt;0,N(J108)&gt;0,N(K108)&gt;0),1,0))</f>
        <v/>
      </c>
      <c r="W108" s="27">
        <f>IF($A108="","",IF(N(L108)&gt;0,1,0))</f>
        <v/>
      </c>
      <c r="X108" s="27">
        <f>IF($A108="","",IF(N(M108)&gt;0,IF(AND(N(N108)&gt;0,N(O108)&gt;0,N(P108)&gt;0),1,0),""))</f>
        <v/>
      </c>
      <c r="Y108" s="27">
        <f>IF($A108="","",IF(N(M108)&gt;0,IF(N(Q108)&gt;0,1,0),""))</f>
        <v/>
      </c>
      <c r="Z108" s="27">
        <f>IF($A108="","",6+IF(N(M108)&gt;0,2,0))</f>
        <v/>
      </c>
      <c r="AA108" s="27">
        <f>IF($A108="","",R108+S108+T108+U108+V108+W108+IF(N(M108)&gt;0,X108+Y108,0))</f>
        <v/>
      </c>
      <c r="AB108" s="28">
        <f>IF($A108="","",AA108/Z108)</f>
        <v/>
      </c>
      <c r="AC108" s="27">
        <f>IF($A108="","",IF(AA108=Z108,"Yes","No"))</f>
        <v/>
      </c>
      <c r="AD108" s="29">
        <f>IF($A108="","",IF(AC108="Yes","",TRIM(IF(R108=0,"Base UoM; ","")&amp;IF(S108=0,"Case qty; ","")&amp;IF(T108=0,"Each dims; ","")&amp;IF(U108=0,"Each weight; ","")&amp;IF(V108=0,"Case dims; ","")&amp;IF(W108=0,"Case weight; ","")&amp;IF(N(M108)&gt;0,IF(X108=0,"Pallet dims; ","")&amp;IF(Y108=0,"Pallet weight; ",""),""))))</f>
        <v/>
      </c>
    </row>
    <row r="109" ht="15" customHeight="1" s="16">
      <c r="R109" s="27">
        <f>IF($A109="","",IF(TRIM(C109)&lt;&gt;"",1,0))</f>
        <v/>
      </c>
      <c r="S109" s="27">
        <f>IF($A109="","",IF(N(D109)&gt;0,1,0))</f>
        <v/>
      </c>
      <c r="T109" s="27">
        <f>IF($A109="","",IF(AND(N(E109)&gt;0,N(F109)&gt;0,N(G109)&gt;0),1,0))</f>
        <v/>
      </c>
      <c r="U109" s="27">
        <f>IF($A109="","",IF(N(H109)&gt;0,1,0))</f>
        <v/>
      </c>
      <c r="V109" s="27">
        <f>IF($A109="","",IF(AND(N(I109)&gt;0,N(J109)&gt;0,N(K109)&gt;0),1,0))</f>
        <v/>
      </c>
      <c r="W109" s="27">
        <f>IF($A109="","",IF(N(L109)&gt;0,1,0))</f>
        <v/>
      </c>
      <c r="X109" s="27">
        <f>IF($A109="","",IF(N(M109)&gt;0,IF(AND(N(N109)&gt;0,N(O109)&gt;0,N(P109)&gt;0),1,0),""))</f>
        <v/>
      </c>
      <c r="Y109" s="27">
        <f>IF($A109="","",IF(N(M109)&gt;0,IF(N(Q109)&gt;0,1,0),""))</f>
        <v/>
      </c>
      <c r="Z109" s="27">
        <f>IF($A109="","",6+IF(N(M109)&gt;0,2,0))</f>
        <v/>
      </c>
      <c r="AA109" s="27">
        <f>IF($A109="","",R109+S109+T109+U109+V109+W109+IF(N(M109)&gt;0,X109+Y109,0))</f>
        <v/>
      </c>
      <c r="AB109" s="28">
        <f>IF($A109="","",AA109/Z109)</f>
        <v/>
      </c>
      <c r="AC109" s="27">
        <f>IF($A109="","",IF(AA109=Z109,"Yes","No"))</f>
        <v/>
      </c>
      <c r="AD109" s="29">
        <f>IF($A109="","",IF(AC109="Yes","",TRIM(IF(R109=0,"Base UoM; ","")&amp;IF(S109=0,"Case qty; ","")&amp;IF(T109=0,"Each dims; ","")&amp;IF(U109=0,"Each weight; ","")&amp;IF(V109=0,"Case dims; ","")&amp;IF(W109=0,"Case weight; ","")&amp;IF(N(M109)&gt;0,IF(X109=0,"Pallet dims; ","")&amp;IF(Y109=0,"Pallet weight; ",""),""))))</f>
        <v/>
      </c>
    </row>
    <row r="110" ht="15" customHeight="1" s="16">
      <c r="R110" s="27">
        <f>IF($A110="","",IF(TRIM(C110)&lt;&gt;"",1,0))</f>
        <v/>
      </c>
      <c r="S110" s="27">
        <f>IF($A110="","",IF(N(D110)&gt;0,1,0))</f>
        <v/>
      </c>
      <c r="T110" s="27">
        <f>IF($A110="","",IF(AND(N(E110)&gt;0,N(F110)&gt;0,N(G110)&gt;0),1,0))</f>
        <v/>
      </c>
      <c r="U110" s="27">
        <f>IF($A110="","",IF(N(H110)&gt;0,1,0))</f>
        <v/>
      </c>
      <c r="V110" s="27">
        <f>IF($A110="","",IF(AND(N(I110)&gt;0,N(J110)&gt;0,N(K110)&gt;0),1,0))</f>
        <v/>
      </c>
      <c r="W110" s="27">
        <f>IF($A110="","",IF(N(L110)&gt;0,1,0))</f>
        <v/>
      </c>
      <c r="X110" s="27">
        <f>IF($A110="","",IF(N(M110)&gt;0,IF(AND(N(N110)&gt;0,N(O110)&gt;0,N(P110)&gt;0),1,0),""))</f>
        <v/>
      </c>
      <c r="Y110" s="27">
        <f>IF($A110="","",IF(N(M110)&gt;0,IF(N(Q110)&gt;0,1,0),""))</f>
        <v/>
      </c>
      <c r="Z110" s="27">
        <f>IF($A110="","",6+IF(N(M110)&gt;0,2,0))</f>
        <v/>
      </c>
      <c r="AA110" s="27">
        <f>IF($A110="","",R110+S110+T110+U110+V110+W110+IF(N(M110)&gt;0,X110+Y110,0))</f>
        <v/>
      </c>
      <c r="AB110" s="28">
        <f>IF($A110="","",AA110/Z110)</f>
        <v/>
      </c>
      <c r="AC110" s="27">
        <f>IF($A110="","",IF(AA110=Z110,"Yes","No"))</f>
        <v/>
      </c>
      <c r="AD110" s="29">
        <f>IF($A110="","",IF(AC110="Yes","",TRIM(IF(R110=0,"Base UoM; ","")&amp;IF(S110=0,"Case qty; ","")&amp;IF(T110=0,"Each dims; ","")&amp;IF(U110=0,"Each weight; ","")&amp;IF(V110=0,"Case dims; ","")&amp;IF(W110=0,"Case weight; ","")&amp;IF(N(M110)&gt;0,IF(X110=0,"Pallet dims; ","")&amp;IF(Y110=0,"Pallet weight; ",""),""))))</f>
        <v/>
      </c>
    </row>
    <row r="111" ht="15" customHeight="1" s="16">
      <c r="R111" s="27">
        <f>IF($A111="","",IF(TRIM(C111)&lt;&gt;"",1,0))</f>
        <v/>
      </c>
      <c r="S111" s="27">
        <f>IF($A111="","",IF(N(D111)&gt;0,1,0))</f>
        <v/>
      </c>
      <c r="T111" s="27">
        <f>IF($A111="","",IF(AND(N(E111)&gt;0,N(F111)&gt;0,N(G111)&gt;0),1,0))</f>
        <v/>
      </c>
      <c r="U111" s="27">
        <f>IF($A111="","",IF(N(H111)&gt;0,1,0))</f>
        <v/>
      </c>
      <c r="V111" s="27">
        <f>IF($A111="","",IF(AND(N(I111)&gt;0,N(J111)&gt;0,N(K111)&gt;0),1,0))</f>
        <v/>
      </c>
      <c r="W111" s="27">
        <f>IF($A111="","",IF(N(L111)&gt;0,1,0))</f>
        <v/>
      </c>
      <c r="X111" s="27">
        <f>IF($A111="","",IF(N(M111)&gt;0,IF(AND(N(N111)&gt;0,N(O111)&gt;0,N(P111)&gt;0),1,0),""))</f>
        <v/>
      </c>
      <c r="Y111" s="27">
        <f>IF($A111="","",IF(N(M111)&gt;0,IF(N(Q111)&gt;0,1,0),""))</f>
        <v/>
      </c>
      <c r="Z111" s="27">
        <f>IF($A111="","",6+IF(N(M111)&gt;0,2,0))</f>
        <v/>
      </c>
      <c r="AA111" s="27">
        <f>IF($A111="","",R111+S111+T111+U111+V111+W111+IF(N(M111)&gt;0,X111+Y111,0))</f>
        <v/>
      </c>
      <c r="AB111" s="28">
        <f>IF($A111="","",AA111/Z111)</f>
        <v/>
      </c>
      <c r="AC111" s="27">
        <f>IF($A111="","",IF(AA111=Z111,"Yes","No"))</f>
        <v/>
      </c>
      <c r="AD111" s="29">
        <f>IF($A111="","",IF(AC111="Yes","",TRIM(IF(R111=0,"Base UoM; ","")&amp;IF(S111=0,"Case qty; ","")&amp;IF(T111=0,"Each dims; ","")&amp;IF(U111=0,"Each weight; ","")&amp;IF(V111=0,"Case dims; ","")&amp;IF(W111=0,"Case weight; ","")&amp;IF(N(M111)&gt;0,IF(X111=0,"Pallet dims; ","")&amp;IF(Y111=0,"Pallet weight; ",""),""))))</f>
        <v/>
      </c>
    </row>
    <row r="112" ht="15" customHeight="1" s="16">
      <c r="R112" s="27">
        <f>IF($A112="","",IF(TRIM(C112)&lt;&gt;"",1,0))</f>
        <v/>
      </c>
      <c r="S112" s="27">
        <f>IF($A112="","",IF(N(D112)&gt;0,1,0))</f>
        <v/>
      </c>
      <c r="T112" s="27">
        <f>IF($A112="","",IF(AND(N(E112)&gt;0,N(F112)&gt;0,N(G112)&gt;0),1,0))</f>
        <v/>
      </c>
      <c r="U112" s="27">
        <f>IF($A112="","",IF(N(H112)&gt;0,1,0))</f>
        <v/>
      </c>
      <c r="V112" s="27">
        <f>IF($A112="","",IF(AND(N(I112)&gt;0,N(J112)&gt;0,N(K112)&gt;0),1,0))</f>
        <v/>
      </c>
      <c r="W112" s="27">
        <f>IF($A112="","",IF(N(L112)&gt;0,1,0))</f>
        <v/>
      </c>
      <c r="X112" s="27">
        <f>IF($A112="","",IF(N(M112)&gt;0,IF(AND(N(N112)&gt;0,N(O112)&gt;0,N(P112)&gt;0),1,0),""))</f>
        <v/>
      </c>
      <c r="Y112" s="27">
        <f>IF($A112="","",IF(N(M112)&gt;0,IF(N(Q112)&gt;0,1,0),""))</f>
        <v/>
      </c>
      <c r="Z112" s="27">
        <f>IF($A112="","",6+IF(N(M112)&gt;0,2,0))</f>
        <v/>
      </c>
      <c r="AA112" s="27">
        <f>IF($A112="","",R112+S112+T112+U112+V112+W112+IF(N(M112)&gt;0,X112+Y112,0))</f>
        <v/>
      </c>
      <c r="AB112" s="28">
        <f>IF($A112="","",AA112/Z112)</f>
        <v/>
      </c>
      <c r="AC112" s="27">
        <f>IF($A112="","",IF(AA112=Z112,"Yes","No"))</f>
        <v/>
      </c>
      <c r="AD112" s="29">
        <f>IF($A112="","",IF(AC112="Yes","",TRIM(IF(R112=0,"Base UoM; ","")&amp;IF(S112=0,"Case qty; ","")&amp;IF(T112=0,"Each dims; ","")&amp;IF(U112=0,"Each weight; ","")&amp;IF(V112=0,"Case dims; ","")&amp;IF(W112=0,"Case weight; ","")&amp;IF(N(M112)&gt;0,IF(X112=0,"Pallet dims; ","")&amp;IF(Y112=0,"Pallet weight; ",""),""))))</f>
        <v/>
      </c>
    </row>
    <row r="113" ht="15" customHeight="1" s="16">
      <c r="R113" s="27">
        <f>IF($A113="","",IF(TRIM(C113)&lt;&gt;"",1,0))</f>
        <v/>
      </c>
      <c r="S113" s="27">
        <f>IF($A113="","",IF(N(D113)&gt;0,1,0))</f>
        <v/>
      </c>
      <c r="T113" s="27">
        <f>IF($A113="","",IF(AND(N(E113)&gt;0,N(F113)&gt;0,N(G113)&gt;0),1,0))</f>
        <v/>
      </c>
      <c r="U113" s="27">
        <f>IF($A113="","",IF(N(H113)&gt;0,1,0))</f>
        <v/>
      </c>
      <c r="V113" s="27">
        <f>IF($A113="","",IF(AND(N(I113)&gt;0,N(J113)&gt;0,N(K113)&gt;0),1,0))</f>
        <v/>
      </c>
      <c r="W113" s="27">
        <f>IF($A113="","",IF(N(L113)&gt;0,1,0))</f>
        <v/>
      </c>
      <c r="X113" s="27">
        <f>IF($A113="","",IF(N(M113)&gt;0,IF(AND(N(N113)&gt;0,N(O113)&gt;0,N(P113)&gt;0),1,0),""))</f>
        <v/>
      </c>
      <c r="Y113" s="27">
        <f>IF($A113="","",IF(N(M113)&gt;0,IF(N(Q113)&gt;0,1,0),""))</f>
        <v/>
      </c>
      <c r="Z113" s="27">
        <f>IF($A113="","",6+IF(N(M113)&gt;0,2,0))</f>
        <v/>
      </c>
      <c r="AA113" s="27">
        <f>IF($A113="","",R113+S113+T113+U113+V113+W113+IF(N(M113)&gt;0,X113+Y113,0))</f>
        <v/>
      </c>
      <c r="AB113" s="28">
        <f>IF($A113="","",AA113/Z113)</f>
        <v/>
      </c>
      <c r="AC113" s="27">
        <f>IF($A113="","",IF(AA113=Z113,"Yes","No"))</f>
        <v/>
      </c>
      <c r="AD113" s="29">
        <f>IF($A113="","",IF(AC113="Yes","",TRIM(IF(R113=0,"Base UoM; ","")&amp;IF(S113=0,"Case qty; ","")&amp;IF(T113=0,"Each dims; ","")&amp;IF(U113=0,"Each weight; ","")&amp;IF(V113=0,"Case dims; ","")&amp;IF(W113=0,"Case weight; ","")&amp;IF(N(M113)&gt;0,IF(X113=0,"Pallet dims; ","")&amp;IF(Y113=0,"Pallet weight; ",""),""))))</f>
        <v/>
      </c>
    </row>
    <row r="114" ht="15" customHeight="1" s="16">
      <c r="R114" s="27">
        <f>IF($A114="","",IF(TRIM(C114)&lt;&gt;"",1,0))</f>
        <v/>
      </c>
      <c r="S114" s="27">
        <f>IF($A114="","",IF(N(D114)&gt;0,1,0))</f>
        <v/>
      </c>
      <c r="T114" s="27">
        <f>IF($A114="","",IF(AND(N(E114)&gt;0,N(F114)&gt;0,N(G114)&gt;0),1,0))</f>
        <v/>
      </c>
      <c r="U114" s="27">
        <f>IF($A114="","",IF(N(H114)&gt;0,1,0))</f>
        <v/>
      </c>
      <c r="V114" s="27">
        <f>IF($A114="","",IF(AND(N(I114)&gt;0,N(J114)&gt;0,N(K114)&gt;0),1,0))</f>
        <v/>
      </c>
      <c r="W114" s="27">
        <f>IF($A114="","",IF(N(L114)&gt;0,1,0))</f>
        <v/>
      </c>
      <c r="X114" s="27">
        <f>IF($A114="","",IF(N(M114)&gt;0,IF(AND(N(N114)&gt;0,N(O114)&gt;0,N(P114)&gt;0),1,0),""))</f>
        <v/>
      </c>
      <c r="Y114" s="27">
        <f>IF($A114="","",IF(N(M114)&gt;0,IF(N(Q114)&gt;0,1,0),""))</f>
        <v/>
      </c>
      <c r="Z114" s="27">
        <f>IF($A114="","",6+IF(N(M114)&gt;0,2,0))</f>
        <v/>
      </c>
      <c r="AA114" s="27">
        <f>IF($A114="","",R114+S114+T114+U114+V114+W114+IF(N(M114)&gt;0,X114+Y114,0))</f>
        <v/>
      </c>
      <c r="AB114" s="28">
        <f>IF($A114="","",AA114/Z114)</f>
        <v/>
      </c>
      <c r="AC114" s="27">
        <f>IF($A114="","",IF(AA114=Z114,"Yes","No"))</f>
        <v/>
      </c>
      <c r="AD114" s="29">
        <f>IF($A114="","",IF(AC114="Yes","",TRIM(IF(R114=0,"Base UoM; ","")&amp;IF(S114=0,"Case qty; ","")&amp;IF(T114=0,"Each dims; ","")&amp;IF(U114=0,"Each weight; ","")&amp;IF(V114=0,"Case dims; ","")&amp;IF(W114=0,"Case weight; ","")&amp;IF(N(M114)&gt;0,IF(X114=0,"Pallet dims; ","")&amp;IF(Y114=0,"Pallet weight; ",""),""))))</f>
        <v/>
      </c>
    </row>
    <row r="115" ht="15" customHeight="1" s="16">
      <c r="R115" s="27">
        <f>IF($A115="","",IF(TRIM(C115)&lt;&gt;"",1,0))</f>
        <v/>
      </c>
      <c r="S115" s="27">
        <f>IF($A115="","",IF(N(D115)&gt;0,1,0))</f>
        <v/>
      </c>
      <c r="T115" s="27">
        <f>IF($A115="","",IF(AND(N(E115)&gt;0,N(F115)&gt;0,N(G115)&gt;0),1,0))</f>
        <v/>
      </c>
      <c r="U115" s="27">
        <f>IF($A115="","",IF(N(H115)&gt;0,1,0))</f>
        <v/>
      </c>
      <c r="V115" s="27">
        <f>IF($A115="","",IF(AND(N(I115)&gt;0,N(J115)&gt;0,N(K115)&gt;0),1,0))</f>
        <v/>
      </c>
      <c r="W115" s="27">
        <f>IF($A115="","",IF(N(L115)&gt;0,1,0))</f>
        <v/>
      </c>
      <c r="X115" s="27">
        <f>IF($A115="","",IF(N(M115)&gt;0,IF(AND(N(N115)&gt;0,N(O115)&gt;0,N(P115)&gt;0),1,0),""))</f>
        <v/>
      </c>
      <c r="Y115" s="27">
        <f>IF($A115="","",IF(N(M115)&gt;0,IF(N(Q115)&gt;0,1,0),""))</f>
        <v/>
      </c>
      <c r="Z115" s="27">
        <f>IF($A115="","",6+IF(N(M115)&gt;0,2,0))</f>
        <v/>
      </c>
      <c r="AA115" s="27">
        <f>IF($A115="","",R115+S115+T115+U115+V115+W115+IF(N(M115)&gt;0,X115+Y115,0))</f>
        <v/>
      </c>
      <c r="AB115" s="28">
        <f>IF($A115="","",AA115/Z115)</f>
        <v/>
      </c>
      <c r="AC115" s="27">
        <f>IF($A115="","",IF(AA115=Z115,"Yes","No"))</f>
        <v/>
      </c>
      <c r="AD115" s="29">
        <f>IF($A115="","",IF(AC115="Yes","",TRIM(IF(R115=0,"Base UoM; ","")&amp;IF(S115=0,"Case qty; ","")&amp;IF(T115=0,"Each dims; ","")&amp;IF(U115=0,"Each weight; ","")&amp;IF(V115=0,"Case dims; ","")&amp;IF(W115=0,"Case weight; ","")&amp;IF(N(M115)&gt;0,IF(X115=0,"Pallet dims; ","")&amp;IF(Y115=0,"Pallet weight; ",""),""))))</f>
        <v/>
      </c>
    </row>
    <row r="116" ht="15" customHeight="1" s="16">
      <c r="R116" s="27">
        <f>IF($A116="","",IF(TRIM(C116)&lt;&gt;"",1,0))</f>
        <v/>
      </c>
      <c r="S116" s="27">
        <f>IF($A116="","",IF(N(D116)&gt;0,1,0))</f>
        <v/>
      </c>
      <c r="T116" s="27">
        <f>IF($A116="","",IF(AND(N(E116)&gt;0,N(F116)&gt;0,N(G116)&gt;0),1,0))</f>
        <v/>
      </c>
      <c r="U116" s="27">
        <f>IF($A116="","",IF(N(H116)&gt;0,1,0))</f>
        <v/>
      </c>
      <c r="V116" s="27">
        <f>IF($A116="","",IF(AND(N(I116)&gt;0,N(J116)&gt;0,N(K116)&gt;0),1,0))</f>
        <v/>
      </c>
      <c r="W116" s="27">
        <f>IF($A116="","",IF(N(L116)&gt;0,1,0))</f>
        <v/>
      </c>
      <c r="X116" s="27">
        <f>IF($A116="","",IF(N(M116)&gt;0,IF(AND(N(N116)&gt;0,N(O116)&gt;0,N(P116)&gt;0),1,0),""))</f>
        <v/>
      </c>
      <c r="Y116" s="27">
        <f>IF($A116="","",IF(N(M116)&gt;0,IF(N(Q116)&gt;0,1,0),""))</f>
        <v/>
      </c>
      <c r="Z116" s="27">
        <f>IF($A116="","",6+IF(N(M116)&gt;0,2,0))</f>
        <v/>
      </c>
      <c r="AA116" s="27">
        <f>IF($A116="","",R116+S116+T116+U116+V116+W116+IF(N(M116)&gt;0,X116+Y116,0))</f>
        <v/>
      </c>
      <c r="AB116" s="28">
        <f>IF($A116="","",AA116/Z116)</f>
        <v/>
      </c>
      <c r="AC116" s="27">
        <f>IF($A116="","",IF(AA116=Z116,"Yes","No"))</f>
        <v/>
      </c>
      <c r="AD116" s="29">
        <f>IF($A116="","",IF(AC116="Yes","",TRIM(IF(R116=0,"Base UoM; ","")&amp;IF(S116=0,"Case qty; ","")&amp;IF(T116=0,"Each dims; ","")&amp;IF(U116=0,"Each weight; ","")&amp;IF(V116=0,"Case dims; ","")&amp;IF(W116=0,"Case weight; ","")&amp;IF(N(M116)&gt;0,IF(X116=0,"Pallet dims; ","")&amp;IF(Y116=0,"Pallet weight; ",""),""))))</f>
        <v/>
      </c>
    </row>
    <row r="117" ht="15" customHeight="1" s="16">
      <c r="R117" s="27">
        <f>IF($A117="","",IF(TRIM(C117)&lt;&gt;"",1,0))</f>
        <v/>
      </c>
      <c r="S117" s="27">
        <f>IF($A117="","",IF(N(D117)&gt;0,1,0))</f>
        <v/>
      </c>
      <c r="T117" s="27">
        <f>IF($A117="","",IF(AND(N(E117)&gt;0,N(F117)&gt;0,N(G117)&gt;0),1,0))</f>
        <v/>
      </c>
      <c r="U117" s="27">
        <f>IF($A117="","",IF(N(H117)&gt;0,1,0))</f>
        <v/>
      </c>
      <c r="V117" s="27">
        <f>IF($A117="","",IF(AND(N(I117)&gt;0,N(J117)&gt;0,N(K117)&gt;0),1,0))</f>
        <v/>
      </c>
      <c r="W117" s="27">
        <f>IF($A117="","",IF(N(L117)&gt;0,1,0))</f>
        <v/>
      </c>
      <c r="X117" s="27">
        <f>IF($A117="","",IF(N(M117)&gt;0,IF(AND(N(N117)&gt;0,N(O117)&gt;0,N(P117)&gt;0),1,0),""))</f>
        <v/>
      </c>
      <c r="Y117" s="27">
        <f>IF($A117="","",IF(N(M117)&gt;0,IF(N(Q117)&gt;0,1,0),""))</f>
        <v/>
      </c>
      <c r="Z117" s="27">
        <f>IF($A117="","",6+IF(N(M117)&gt;0,2,0))</f>
        <v/>
      </c>
      <c r="AA117" s="27">
        <f>IF($A117="","",R117+S117+T117+U117+V117+W117+IF(N(M117)&gt;0,X117+Y117,0))</f>
        <v/>
      </c>
      <c r="AB117" s="28">
        <f>IF($A117="","",AA117/Z117)</f>
        <v/>
      </c>
      <c r="AC117" s="27">
        <f>IF($A117="","",IF(AA117=Z117,"Yes","No"))</f>
        <v/>
      </c>
      <c r="AD117" s="29">
        <f>IF($A117="","",IF(AC117="Yes","",TRIM(IF(R117=0,"Base UoM; ","")&amp;IF(S117=0,"Case qty; ","")&amp;IF(T117=0,"Each dims; ","")&amp;IF(U117=0,"Each weight; ","")&amp;IF(V117=0,"Case dims; ","")&amp;IF(W117=0,"Case weight; ","")&amp;IF(N(M117)&gt;0,IF(X117=0,"Pallet dims; ","")&amp;IF(Y117=0,"Pallet weight; ",""),""))))</f>
        <v/>
      </c>
    </row>
    <row r="118" ht="15" customHeight="1" s="16">
      <c r="R118" s="27">
        <f>IF($A118="","",IF(TRIM(C118)&lt;&gt;"",1,0))</f>
        <v/>
      </c>
      <c r="S118" s="27">
        <f>IF($A118="","",IF(N(D118)&gt;0,1,0))</f>
        <v/>
      </c>
      <c r="T118" s="27">
        <f>IF($A118="","",IF(AND(N(E118)&gt;0,N(F118)&gt;0,N(G118)&gt;0),1,0))</f>
        <v/>
      </c>
      <c r="U118" s="27">
        <f>IF($A118="","",IF(N(H118)&gt;0,1,0))</f>
        <v/>
      </c>
      <c r="V118" s="27">
        <f>IF($A118="","",IF(AND(N(I118)&gt;0,N(J118)&gt;0,N(K118)&gt;0),1,0))</f>
        <v/>
      </c>
      <c r="W118" s="27">
        <f>IF($A118="","",IF(N(L118)&gt;0,1,0))</f>
        <v/>
      </c>
      <c r="X118" s="27">
        <f>IF($A118="","",IF(N(M118)&gt;0,IF(AND(N(N118)&gt;0,N(O118)&gt;0,N(P118)&gt;0),1,0),""))</f>
        <v/>
      </c>
      <c r="Y118" s="27">
        <f>IF($A118="","",IF(N(M118)&gt;0,IF(N(Q118)&gt;0,1,0),""))</f>
        <v/>
      </c>
      <c r="Z118" s="27">
        <f>IF($A118="","",6+IF(N(M118)&gt;0,2,0))</f>
        <v/>
      </c>
      <c r="AA118" s="27">
        <f>IF($A118="","",R118+S118+T118+U118+V118+W118+IF(N(M118)&gt;0,X118+Y118,0))</f>
        <v/>
      </c>
      <c r="AB118" s="28">
        <f>IF($A118="","",AA118/Z118)</f>
        <v/>
      </c>
      <c r="AC118" s="27">
        <f>IF($A118="","",IF(AA118=Z118,"Yes","No"))</f>
        <v/>
      </c>
      <c r="AD118" s="29">
        <f>IF($A118="","",IF(AC118="Yes","",TRIM(IF(R118=0,"Base UoM; ","")&amp;IF(S118=0,"Case qty; ","")&amp;IF(T118=0,"Each dims; ","")&amp;IF(U118=0,"Each weight; ","")&amp;IF(V118=0,"Case dims; ","")&amp;IF(W118=0,"Case weight; ","")&amp;IF(N(M118)&gt;0,IF(X118=0,"Pallet dims; ","")&amp;IF(Y118=0,"Pallet weight; ",""),""))))</f>
        <v/>
      </c>
    </row>
    <row r="119" ht="15" customHeight="1" s="16">
      <c r="R119" s="27">
        <f>IF($A119="","",IF(TRIM(C119)&lt;&gt;"",1,0))</f>
        <v/>
      </c>
      <c r="S119" s="27">
        <f>IF($A119="","",IF(N(D119)&gt;0,1,0))</f>
        <v/>
      </c>
      <c r="T119" s="27">
        <f>IF($A119="","",IF(AND(N(E119)&gt;0,N(F119)&gt;0,N(G119)&gt;0),1,0))</f>
        <v/>
      </c>
      <c r="U119" s="27">
        <f>IF($A119="","",IF(N(H119)&gt;0,1,0))</f>
        <v/>
      </c>
      <c r="V119" s="27">
        <f>IF($A119="","",IF(AND(N(I119)&gt;0,N(J119)&gt;0,N(K119)&gt;0),1,0))</f>
        <v/>
      </c>
      <c r="W119" s="27">
        <f>IF($A119="","",IF(N(L119)&gt;0,1,0))</f>
        <v/>
      </c>
      <c r="X119" s="27">
        <f>IF($A119="","",IF(N(M119)&gt;0,IF(AND(N(N119)&gt;0,N(O119)&gt;0,N(P119)&gt;0),1,0),""))</f>
        <v/>
      </c>
      <c r="Y119" s="27">
        <f>IF($A119="","",IF(N(M119)&gt;0,IF(N(Q119)&gt;0,1,0),""))</f>
        <v/>
      </c>
      <c r="Z119" s="27">
        <f>IF($A119="","",6+IF(N(M119)&gt;0,2,0))</f>
        <v/>
      </c>
      <c r="AA119" s="27">
        <f>IF($A119="","",R119+S119+T119+U119+V119+W119+IF(N(M119)&gt;0,X119+Y119,0))</f>
        <v/>
      </c>
      <c r="AB119" s="28">
        <f>IF($A119="","",AA119/Z119)</f>
        <v/>
      </c>
      <c r="AC119" s="27">
        <f>IF($A119="","",IF(AA119=Z119,"Yes","No"))</f>
        <v/>
      </c>
      <c r="AD119" s="29">
        <f>IF($A119="","",IF(AC119="Yes","",TRIM(IF(R119=0,"Base UoM; ","")&amp;IF(S119=0,"Case qty; ","")&amp;IF(T119=0,"Each dims; ","")&amp;IF(U119=0,"Each weight; ","")&amp;IF(V119=0,"Case dims; ","")&amp;IF(W119=0,"Case weight; ","")&amp;IF(N(M119)&gt;0,IF(X119=0,"Pallet dims; ","")&amp;IF(Y119=0,"Pallet weight; ",""),""))))</f>
        <v/>
      </c>
    </row>
    <row r="120" ht="15" customHeight="1" s="16">
      <c r="R120" s="27">
        <f>IF($A120="","",IF(TRIM(C120)&lt;&gt;"",1,0))</f>
        <v/>
      </c>
      <c r="S120" s="27">
        <f>IF($A120="","",IF(N(D120)&gt;0,1,0))</f>
        <v/>
      </c>
      <c r="T120" s="27">
        <f>IF($A120="","",IF(AND(N(E120)&gt;0,N(F120)&gt;0,N(G120)&gt;0),1,0))</f>
        <v/>
      </c>
      <c r="U120" s="27">
        <f>IF($A120="","",IF(N(H120)&gt;0,1,0))</f>
        <v/>
      </c>
      <c r="V120" s="27">
        <f>IF($A120="","",IF(AND(N(I120)&gt;0,N(J120)&gt;0,N(K120)&gt;0),1,0))</f>
        <v/>
      </c>
      <c r="W120" s="27">
        <f>IF($A120="","",IF(N(L120)&gt;0,1,0))</f>
        <v/>
      </c>
      <c r="X120" s="27">
        <f>IF($A120="","",IF(N(M120)&gt;0,IF(AND(N(N120)&gt;0,N(O120)&gt;0,N(P120)&gt;0),1,0),""))</f>
        <v/>
      </c>
      <c r="Y120" s="27">
        <f>IF($A120="","",IF(N(M120)&gt;0,IF(N(Q120)&gt;0,1,0),""))</f>
        <v/>
      </c>
      <c r="Z120" s="27">
        <f>IF($A120="","",6+IF(N(M120)&gt;0,2,0))</f>
        <v/>
      </c>
      <c r="AA120" s="27">
        <f>IF($A120="","",R120+S120+T120+U120+V120+W120+IF(N(M120)&gt;0,X120+Y120,0))</f>
        <v/>
      </c>
      <c r="AB120" s="28">
        <f>IF($A120="","",AA120/Z120)</f>
        <v/>
      </c>
      <c r="AC120" s="27">
        <f>IF($A120="","",IF(AA120=Z120,"Yes","No"))</f>
        <v/>
      </c>
      <c r="AD120" s="29">
        <f>IF($A120="","",IF(AC120="Yes","",TRIM(IF(R120=0,"Base UoM; ","")&amp;IF(S120=0,"Case qty; ","")&amp;IF(T120=0,"Each dims; ","")&amp;IF(U120=0,"Each weight; ","")&amp;IF(V120=0,"Case dims; ","")&amp;IF(W120=0,"Case weight; ","")&amp;IF(N(M120)&gt;0,IF(X120=0,"Pallet dims; ","")&amp;IF(Y120=0,"Pallet weight; ",""),""))))</f>
        <v/>
      </c>
    </row>
    <row r="121" ht="15" customHeight="1" s="16">
      <c r="R121" s="27">
        <f>IF($A121="","",IF(TRIM(C121)&lt;&gt;"",1,0))</f>
        <v/>
      </c>
      <c r="S121" s="27">
        <f>IF($A121="","",IF(N(D121)&gt;0,1,0))</f>
        <v/>
      </c>
      <c r="T121" s="27">
        <f>IF($A121="","",IF(AND(N(E121)&gt;0,N(F121)&gt;0,N(G121)&gt;0),1,0))</f>
        <v/>
      </c>
      <c r="U121" s="27">
        <f>IF($A121="","",IF(N(H121)&gt;0,1,0))</f>
        <v/>
      </c>
      <c r="V121" s="27">
        <f>IF($A121="","",IF(AND(N(I121)&gt;0,N(J121)&gt;0,N(K121)&gt;0),1,0))</f>
        <v/>
      </c>
      <c r="W121" s="27">
        <f>IF($A121="","",IF(N(L121)&gt;0,1,0))</f>
        <v/>
      </c>
      <c r="X121" s="27">
        <f>IF($A121="","",IF(N(M121)&gt;0,IF(AND(N(N121)&gt;0,N(O121)&gt;0,N(P121)&gt;0),1,0),""))</f>
        <v/>
      </c>
      <c r="Y121" s="27">
        <f>IF($A121="","",IF(N(M121)&gt;0,IF(N(Q121)&gt;0,1,0),""))</f>
        <v/>
      </c>
      <c r="Z121" s="27">
        <f>IF($A121="","",6+IF(N(M121)&gt;0,2,0))</f>
        <v/>
      </c>
      <c r="AA121" s="27">
        <f>IF($A121="","",R121+S121+T121+U121+V121+W121+IF(N(M121)&gt;0,X121+Y121,0))</f>
        <v/>
      </c>
      <c r="AB121" s="28">
        <f>IF($A121="","",AA121/Z121)</f>
        <v/>
      </c>
      <c r="AC121" s="27">
        <f>IF($A121="","",IF(AA121=Z121,"Yes","No"))</f>
        <v/>
      </c>
      <c r="AD121" s="29">
        <f>IF($A121="","",IF(AC121="Yes","",TRIM(IF(R121=0,"Base UoM; ","")&amp;IF(S121=0,"Case qty; ","")&amp;IF(T121=0,"Each dims; ","")&amp;IF(U121=0,"Each weight; ","")&amp;IF(V121=0,"Case dims; ","")&amp;IF(W121=0,"Case weight; ","")&amp;IF(N(M121)&gt;0,IF(X121=0,"Pallet dims; ","")&amp;IF(Y121=0,"Pallet weight; ",""),""))))</f>
        <v/>
      </c>
    </row>
    <row r="122" ht="15" customHeight="1" s="16">
      <c r="R122" s="27">
        <f>IF($A122="","",IF(TRIM(C122)&lt;&gt;"",1,0))</f>
        <v/>
      </c>
      <c r="S122" s="27">
        <f>IF($A122="","",IF(N(D122)&gt;0,1,0))</f>
        <v/>
      </c>
      <c r="T122" s="27">
        <f>IF($A122="","",IF(AND(N(E122)&gt;0,N(F122)&gt;0,N(G122)&gt;0),1,0))</f>
        <v/>
      </c>
      <c r="U122" s="27">
        <f>IF($A122="","",IF(N(H122)&gt;0,1,0))</f>
        <v/>
      </c>
      <c r="V122" s="27">
        <f>IF($A122="","",IF(AND(N(I122)&gt;0,N(J122)&gt;0,N(K122)&gt;0),1,0))</f>
        <v/>
      </c>
      <c r="W122" s="27">
        <f>IF($A122="","",IF(N(L122)&gt;0,1,0))</f>
        <v/>
      </c>
      <c r="X122" s="27">
        <f>IF($A122="","",IF(N(M122)&gt;0,IF(AND(N(N122)&gt;0,N(O122)&gt;0,N(P122)&gt;0),1,0),""))</f>
        <v/>
      </c>
      <c r="Y122" s="27">
        <f>IF($A122="","",IF(N(M122)&gt;0,IF(N(Q122)&gt;0,1,0),""))</f>
        <v/>
      </c>
      <c r="Z122" s="27">
        <f>IF($A122="","",6+IF(N(M122)&gt;0,2,0))</f>
        <v/>
      </c>
      <c r="AA122" s="27">
        <f>IF($A122="","",R122+S122+T122+U122+V122+W122+IF(N(M122)&gt;0,X122+Y122,0))</f>
        <v/>
      </c>
      <c r="AB122" s="28">
        <f>IF($A122="","",AA122/Z122)</f>
        <v/>
      </c>
      <c r="AC122" s="27">
        <f>IF($A122="","",IF(AA122=Z122,"Yes","No"))</f>
        <v/>
      </c>
      <c r="AD122" s="29">
        <f>IF($A122="","",IF(AC122="Yes","",TRIM(IF(R122=0,"Base UoM; ","")&amp;IF(S122=0,"Case qty; ","")&amp;IF(T122=0,"Each dims; ","")&amp;IF(U122=0,"Each weight; ","")&amp;IF(V122=0,"Case dims; ","")&amp;IF(W122=0,"Case weight; ","")&amp;IF(N(M122)&gt;0,IF(X122=0,"Pallet dims; ","")&amp;IF(Y122=0,"Pallet weight; ",""),""))))</f>
        <v/>
      </c>
    </row>
    <row r="123" ht="15" customHeight="1" s="16">
      <c r="R123" s="27">
        <f>IF($A123="","",IF(TRIM(C123)&lt;&gt;"",1,0))</f>
        <v/>
      </c>
      <c r="S123" s="27">
        <f>IF($A123="","",IF(N(D123)&gt;0,1,0))</f>
        <v/>
      </c>
      <c r="T123" s="27">
        <f>IF($A123="","",IF(AND(N(E123)&gt;0,N(F123)&gt;0,N(G123)&gt;0),1,0))</f>
        <v/>
      </c>
      <c r="U123" s="27">
        <f>IF($A123="","",IF(N(H123)&gt;0,1,0))</f>
        <v/>
      </c>
      <c r="V123" s="27">
        <f>IF($A123="","",IF(AND(N(I123)&gt;0,N(J123)&gt;0,N(K123)&gt;0),1,0))</f>
        <v/>
      </c>
      <c r="W123" s="27">
        <f>IF($A123="","",IF(N(L123)&gt;0,1,0))</f>
        <v/>
      </c>
      <c r="X123" s="27">
        <f>IF($A123="","",IF(N(M123)&gt;0,IF(AND(N(N123)&gt;0,N(O123)&gt;0,N(P123)&gt;0),1,0),""))</f>
        <v/>
      </c>
      <c r="Y123" s="27">
        <f>IF($A123="","",IF(N(M123)&gt;0,IF(N(Q123)&gt;0,1,0),""))</f>
        <v/>
      </c>
      <c r="Z123" s="27">
        <f>IF($A123="","",6+IF(N(M123)&gt;0,2,0))</f>
        <v/>
      </c>
      <c r="AA123" s="27">
        <f>IF($A123="","",R123+S123+T123+U123+V123+W123+IF(N(M123)&gt;0,X123+Y123,0))</f>
        <v/>
      </c>
      <c r="AB123" s="28">
        <f>IF($A123="","",AA123/Z123)</f>
        <v/>
      </c>
      <c r="AC123" s="27">
        <f>IF($A123="","",IF(AA123=Z123,"Yes","No"))</f>
        <v/>
      </c>
      <c r="AD123" s="29">
        <f>IF($A123="","",IF(AC123="Yes","",TRIM(IF(R123=0,"Base UoM; ","")&amp;IF(S123=0,"Case qty; ","")&amp;IF(T123=0,"Each dims; ","")&amp;IF(U123=0,"Each weight; ","")&amp;IF(V123=0,"Case dims; ","")&amp;IF(W123=0,"Case weight; ","")&amp;IF(N(M123)&gt;0,IF(X123=0,"Pallet dims; ","")&amp;IF(Y123=0,"Pallet weight; ",""),""))))</f>
        <v/>
      </c>
    </row>
    <row r="124" ht="15" customHeight="1" s="16">
      <c r="R124" s="27">
        <f>IF($A124="","",IF(TRIM(C124)&lt;&gt;"",1,0))</f>
        <v/>
      </c>
      <c r="S124" s="27">
        <f>IF($A124="","",IF(N(D124)&gt;0,1,0))</f>
        <v/>
      </c>
      <c r="T124" s="27">
        <f>IF($A124="","",IF(AND(N(E124)&gt;0,N(F124)&gt;0,N(G124)&gt;0),1,0))</f>
        <v/>
      </c>
      <c r="U124" s="27">
        <f>IF($A124="","",IF(N(H124)&gt;0,1,0))</f>
        <v/>
      </c>
      <c r="V124" s="27">
        <f>IF($A124="","",IF(AND(N(I124)&gt;0,N(J124)&gt;0,N(K124)&gt;0),1,0))</f>
        <v/>
      </c>
      <c r="W124" s="27">
        <f>IF($A124="","",IF(N(L124)&gt;0,1,0))</f>
        <v/>
      </c>
      <c r="X124" s="27">
        <f>IF($A124="","",IF(N(M124)&gt;0,IF(AND(N(N124)&gt;0,N(O124)&gt;0,N(P124)&gt;0),1,0),""))</f>
        <v/>
      </c>
      <c r="Y124" s="27">
        <f>IF($A124="","",IF(N(M124)&gt;0,IF(N(Q124)&gt;0,1,0),""))</f>
        <v/>
      </c>
      <c r="Z124" s="27">
        <f>IF($A124="","",6+IF(N(M124)&gt;0,2,0))</f>
        <v/>
      </c>
      <c r="AA124" s="27">
        <f>IF($A124="","",R124+S124+T124+U124+V124+W124+IF(N(M124)&gt;0,X124+Y124,0))</f>
        <v/>
      </c>
      <c r="AB124" s="28">
        <f>IF($A124="","",AA124/Z124)</f>
        <v/>
      </c>
      <c r="AC124" s="27">
        <f>IF($A124="","",IF(AA124=Z124,"Yes","No"))</f>
        <v/>
      </c>
      <c r="AD124" s="29">
        <f>IF($A124="","",IF(AC124="Yes","",TRIM(IF(R124=0,"Base UoM; ","")&amp;IF(S124=0,"Case qty; ","")&amp;IF(T124=0,"Each dims; ","")&amp;IF(U124=0,"Each weight; ","")&amp;IF(V124=0,"Case dims; ","")&amp;IF(W124=0,"Case weight; ","")&amp;IF(N(M124)&gt;0,IF(X124=0,"Pallet dims; ","")&amp;IF(Y124=0,"Pallet weight; ",""),""))))</f>
        <v/>
      </c>
    </row>
    <row r="125" ht="15" customHeight="1" s="16">
      <c r="R125" s="27">
        <f>IF($A125="","",IF(TRIM(C125)&lt;&gt;"",1,0))</f>
        <v/>
      </c>
      <c r="S125" s="27">
        <f>IF($A125="","",IF(N(D125)&gt;0,1,0))</f>
        <v/>
      </c>
      <c r="T125" s="27">
        <f>IF($A125="","",IF(AND(N(E125)&gt;0,N(F125)&gt;0,N(G125)&gt;0),1,0))</f>
        <v/>
      </c>
      <c r="U125" s="27">
        <f>IF($A125="","",IF(N(H125)&gt;0,1,0))</f>
        <v/>
      </c>
      <c r="V125" s="27">
        <f>IF($A125="","",IF(AND(N(I125)&gt;0,N(J125)&gt;0,N(K125)&gt;0),1,0))</f>
        <v/>
      </c>
      <c r="W125" s="27">
        <f>IF($A125="","",IF(N(L125)&gt;0,1,0))</f>
        <v/>
      </c>
      <c r="X125" s="27">
        <f>IF($A125="","",IF(N(M125)&gt;0,IF(AND(N(N125)&gt;0,N(O125)&gt;0,N(P125)&gt;0),1,0),""))</f>
        <v/>
      </c>
      <c r="Y125" s="27">
        <f>IF($A125="","",IF(N(M125)&gt;0,IF(N(Q125)&gt;0,1,0),""))</f>
        <v/>
      </c>
      <c r="Z125" s="27">
        <f>IF($A125="","",6+IF(N(M125)&gt;0,2,0))</f>
        <v/>
      </c>
      <c r="AA125" s="27">
        <f>IF($A125="","",R125+S125+T125+U125+V125+W125+IF(N(M125)&gt;0,X125+Y125,0))</f>
        <v/>
      </c>
      <c r="AB125" s="28">
        <f>IF($A125="","",AA125/Z125)</f>
        <v/>
      </c>
      <c r="AC125" s="27">
        <f>IF($A125="","",IF(AA125=Z125,"Yes","No"))</f>
        <v/>
      </c>
      <c r="AD125" s="29">
        <f>IF($A125="","",IF(AC125="Yes","",TRIM(IF(R125=0,"Base UoM; ","")&amp;IF(S125=0,"Case qty; ","")&amp;IF(T125=0,"Each dims; ","")&amp;IF(U125=0,"Each weight; ","")&amp;IF(V125=0,"Case dims; ","")&amp;IF(W125=0,"Case weight; ","")&amp;IF(N(M125)&gt;0,IF(X125=0,"Pallet dims; ","")&amp;IF(Y125=0,"Pallet weight; ",""),""))))</f>
        <v/>
      </c>
    </row>
    <row r="126" ht="15" customHeight="1" s="16">
      <c r="R126" s="27">
        <f>IF($A126="","",IF(TRIM(C126)&lt;&gt;"",1,0))</f>
        <v/>
      </c>
      <c r="S126" s="27">
        <f>IF($A126="","",IF(N(D126)&gt;0,1,0))</f>
        <v/>
      </c>
      <c r="T126" s="27">
        <f>IF($A126="","",IF(AND(N(E126)&gt;0,N(F126)&gt;0,N(G126)&gt;0),1,0))</f>
        <v/>
      </c>
      <c r="U126" s="27">
        <f>IF($A126="","",IF(N(H126)&gt;0,1,0))</f>
        <v/>
      </c>
      <c r="V126" s="27">
        <f>IF($A126="","",IF(AND(N(I126)&gt;0,N(J126)&gt;0,N(K126)&gt;0),1,0))</f>
        <v/>
      </c>
      <c r="W126" s="27">
        <f>IF($A126="","",IF(N(L126)&gt;0,1,0))</f>
        <v/>
      </c>
      <c r="X126" s="27">
        <f>IF($A126="","",IF(N(M126)&gt;0,IF(AND(N(N126)&gt;0,N(O126)&gt;0,N(P126)&gt;0),1,0),""))</f>
        <v/>
      </c>
      <c r="Y126" s="27">
        <f>IF($A126="","",IF(N(M126)&gt;0,IF(N(Q126)&gt;0,1,0),""))</f>
        <v/>
      </c>
      <c r="Z126" s="27">
        <f>IF($A126="","",6+IF(N(M126)&gt;0,2,0))</f>
        <v/>
      </c>
      <c r="AA126" s="27">
        <f>IF($A126="","",R126+S126+T126+U126+V126+W126+IF(N(M126)&gt;0,X126+Y126,0))</f>
        <v/>
      </c>
      <c r="AB126" s="28">
        <f>IF($A126="","",AA126/Z126)</f>
        <v/>
      </c>
      <c r="AC126" s="27">
        <f>IF($A126="","",IF(AA126=Z126,"Yes","No"))</f>
        <v/>
      </c>
      <c r="AD126" s="29">
        <f>IF($A126="","",IF(AC126="Yes","",TRIM(IF(R126=0,"Base UoM; ","")&amp;IF(S126=0,"Case qty; ","")&amp;IF(T126=0,"Each dims; ","")&amp;IF(U126=0,"Each weight; ","")&amp;IF(V126=0,"Case dims; ","")&amp;IF(W126=0,"Case weight; ","")&amp;IF(N(M126)&gt;0,IF(X126=0,"Pallet dims; ","")&amp;IF(Y126=0,"Pallet weight; ",""),""))))</f>
        <v/>
      </c>
    </row>
    <row r="127" ht="15" customHeight="1" s="16">
      <c r="R127" s="27">
        <f>IF($A127="","",IF(TRIM(C127)&lt;&gt;"",1,0))</f>
        <v/>
      </c>
      <c r="S127" s="27">
        <f>IF($A127="","",IF(N(D127)&gt;0,1,0))</f>
        <v/>
      </c>
      <c r="T127" s="27">
        <f>IF($A127="","",IF(AND(N(E127)&gt;0,N(F127)&gt;0,N(G127)&gt;0),1,0))</f>
        <v/>
      </c>
      <c r="U127" s="27">
        <f>IF($A127="","",IF(N(H127)&gt;0,1,0))</f>
        <v/>
      </c>
      <c r="V127" s="27">
        <f>IF($A127="","",IF(AND(N(I127)&gt;0,N(J127)&gt;0,N(K127)&gt;0),1,0))</f>
        <v/>
      </c>
      <c r="W127" s="27">
        <f>IF($A127="","",IF(N(L127)&gt;0,1,0))</f>
        <v/>
      </c>
      <c r="X127" s="27">
        <f>IF($A127="","",IF(N(M127)&gt;0,IF(AND(N(N127)&gt;0,N(O127)&gt;0,N(P127)&gt;0),1,0),""))</f>
        <v/>
      </c>
      <c r="Y127" s="27">
        <f>IF($A127="","",IF(N(M127)&gt;0,IF(N(Q127)&gt;0,1,0),""))</f>
        <v/>
      </c>
      <c r="Z127" s="27">
        <f>IF($A127="","",6+IF(N(M127)&gt;0,2,0))</f>
        <v/>
      </c>
      <c r="AA127" s="27">
        <f>IF($A127="","",R127+S127+T127+U127+V127+W127+IF(N(M127)&gt;0,X127+Y127,0))</f>
        <v/>
      </c>
      <c r="AB127" s="28">
        <f>IF($A127="","",AA127/Z127)</f>
        <v/>
      </c>
      <c r="AC127" s="27">
        <f>IF($A127="","",IF(AA127=Z127,"Yes","No"))</f>
        <v/>
      </c>
      <c r="AD127" s="29">
        <f>IF($A127="","",IF(AC127="Yes","",TRIM(IF(R127=0,"Base UoM; ","")&amp;IF(S127=0,"Case qty; ","")&amp;IF(T127=0,"Each dims; ","")&amp;IF(U127=0,"Each weight; ","")&amp;IF(V127=0,"Case dims; ","")&amp;IF(W127=0,"Case weight; ","")&amp;IF(N(M127)&gt;0,IF(X127=0,"Pallet dims; ","")&amp;IF(Y127=0,"Pallet weight; ",""),""))))</f>
        <v/>
      </c>
    </row>
    <row r="128" ht="15" customHeight="1" s="16">
      <c r="R128" s="27">
        <f>IF($A128="","",IF(TRIM(C128)&lt;&gt;"",1,0))</f>
        <v/>
      </c>
      <c r="S128" s="27">
        <f>IF($A128="","",IF(N(D128)&gt;0,1,0))</f>
        <v/>
      </c>
      <c r="T128" s="27">
        <f>IF($A128="","",IF(AND(N(E128)&gt;0,N(F128)&gt;0,N(G128)&gt;0),1,0))</f>
        <v/>
      </c>
      <c r="U128" s="27">
        <f>IF($A128="","",IF(N(H128)&gt;0,1,0))</f>
        <v/>
      </c>
      <c r="V128" s="27">
        <f>IF($A128="","",IF(AND(N(I128)&gt;0,N(J128)&gt;0,N(K128)&gt;0),1,0))</f>
        <v/>
      </c>
      <c r="W128" s="27">
        <f>IF($A128="","",IF(N(L128)&gt;0,1,0))</f>
        <v/>
      </c>
      <c r="X128" s="27">
        <f>IF($A128="","",IF(N(M128)&gt;0,IF(AND(N(N128)&gt;0,N(O128)&gt;0,N(P128)&gt;0),1,0),""))</f>
        <v/>
      </c>
      <c r="Y128" s="27">
        <f>IF($A128="","",IF(N(M128)&gt;0,IF(N(Q128)&gt;0,1,0),""))</f>
        <v/>
      </c>
      <c r="Z128" s="27">
        <f>IF($A128="","",6+IF(N(M128)&gt;0,2,0))</f>
        <v/>
      </c>
      <c r="AA128" s="27">
        <f>IF($A128="","",R128+S128+T128+U128+V128+W128+IF(N(M128)&gt;0,X128+Y128,0))</f>
        <v/>
      </c>
      <c r="AB128" s="28">
        <f>IF($A128="","",AA128/Z128)</f>
        <v/>
      </c>
      <c r="AC128" s="27">
        <f>IF($A128="","",IF(AA128=Z128,"Yes","No"))</f>
        <v/>
      </c>
      <c r="AD128" s="29">
        <f>IF($A128="","",IF(AC128="Yes","",TRIM(IF(R128=0,"Base UoM; ","")&amp;IF(S128=0,"Case qty; ","")&amp;IF(T128=0,"Each dims; ","")&amp;IF(U128=0,"Each weight; ","")&amp;IF(V128=0,"Case dims; ","")&amp;IF(W128=0,"Case weight; ","")&amp;IF(N(M128)&gt;0,IF(X128=0,"Pallet dims; ","")&amp;IF(Y128=0,"Pallet weight; ",""),""))))</f>
        <v/>
      </c>
    </row>
    <row r="129" ht="15" customHeight="1" s="16">
      <c r="R129" s="27">
        <f>IF($A129="","",IF(TRIM(C129)&lt;&gt;"",1,0))</f>
        <v/>
      </c>
      <c r="S129" s="27">
        <f>IF($A129="","",IF(N(D129)&gt;0,1,0))</f>
        <v/>
      </c>
      <c r="T129" s="27">
        <f>IF($A129="","",IF(AND(N(E129)&gt;0,N(F129)&gt;0,N(G129)&gt;0),1,0))</f>
        <v/>
      </c>
      <c r="U129" s="27">
        <f>IF($A129="","",IF(N(H129)&gt;0,1,0))</f>
        <v/>
      </c>
      <c r="V129" s="27">
        <f>IF($A129="","",IF(AND(N(I129)&gt;0,N(J129)&gt;0,N(K129)&gt;0),1,0))</f>
        <v/>
      </c>
      <c r="W129" s="27">
        <f>IF($A129="","",IF(N(L129)&gt;0,1,0))</f>
        <v/>
      </c>
      <c r="X129" s="27">
        <f>IF($A129="","",IF(N(M129)&gt;0,IF(AND(N(N129)&gt;0,N(O129)&gt;0,N(P129)&gt;0),1,0),""))</f>
        <v/>
      </c>
      <c r="Y129" s="27">
        <f>IF($A129="","",IF(N(M129)&gt;0,IF(N(Q129)&gt;0,1,0),""))</f>
        <v/>
      </c>
      <c r="Z129" s="27">
        <f>IF($A129="","",6+IF(N(M129)&gt;0,2,0))</f>
        <v/>
      </c>
      <c r="AA129" s="27">
        <f>IF($A129="","",R129+S129+T129+U129+V129+W129+IF(N(M129)&gt;0,X129+Y129,0))</f>
        <v/>
      </c>
      <c r="AB129" s="28">
        <f>IF($A129="","",AA129/Z129)</f>
        <v/>
      </c>
      <c r="AC129" s="27">
        <f>IF($A129="","",IF(AA129=Z129,"Yes","No"))</f>
        <v/>
      </c>
      <c r="AD129" s="29">
        <f>IF($A129="","",IF(AC129="Yes","",TRIM(IF(R129=0,"Base UoM; ","")&amp;IF(S129=0,"Case qty; ","")&amp;IF(T129=0,"Each dims; ","")&amp;IF(U129=0,"Each weight; ","")&amp;IF(V129=0,"Case dims; ","")&amp;IF(W129=0,"Case weight; ","")&amp;IF(N(M129)&gt;0,IF(X129=0,"Pallet dims; ","")&amp;IF(Y129=0,"Pallet weight; ",""),""))))</f>
        <v/>
      </c>
    </row>
    <row r="130" ht="15" customHeight="1" s="16">
      <c r="R130" s="27">
        <f>IF($A130="","",IF(TRIM(C130)&lt;&gt;"",1,0))</f>
        <v/>
      </c>
      <c r="S130" s="27">
        <f>IF($A130="","",IF(N(D130)&gt;0,1,0))</f>
        <v/>
      </c>
      <c r="T130" s="27">
        <f>IF($A130="","",IF(AND(N(E130)&gt;0,N(F130)&gt;0,N(G130)&gt;0),1,0))</f>
        <v/>
      </c>
      <c r="U130" s="27">
        <f>IF($A130="","",IF(N(H130)&gt;0,1,0))</f>
        <v/>
      </c>
      <c r="V130" s="27">
        <f>IF($A130="","",IF(AND(N(I130)&gt;0,N(J130)&gt;0,N(K130)&gt;0),1,0))</f>
        <v/>
      </c>
      <c r="W130" s="27">
        <f>IF($A130="","",IF(N(L130)&gt;0,1,0))</f>
        <v/>
      </c>
      <c r="X130" s="27">
        <f>IF($A130="","",IF(N(M130)&gt;0,IF(AND(N(N130)&gt;0,N(O130)&gt;0,N(P130)&gt;0),1,0),""))</f>
        <v/>
      </c>
      <c r="Y130" s="27">
        <f>IF($A130="","",IF(N(M130)&gt;0,IF(N(Q130)&gt;0,1,0),""))</f>
        <v/>
      </c>
      <c r="Z130" s="27">
        <f>IF($A130="","",6+IF(N(M130)&gt;0,2,0))</f>
        <v/>
      </c>
      <c r="AA130" s="27">
        <f>IF($A130="","",R130+S130+T130+U130+V130+W130+IF(N(M130)&gt;0,X130+Y130,0))</f>
        <v/>
      </c>
      <c r="AB130" s="28">
        <f>IF($A130="","",AA130/Z130)</f>
        <v/>
      </c>
      <c r="AC130" s="27">
        <f>IF($A130="","",IF(AA130=Z130,"Yes","No"))</f>
        <v/>
      </c>
      <c r="AD130" s="29">
        <f>IF($A130="","",IF(AC130="Yes","",TRIM(IF(R130=0,"Base UoM; ","")&amp;IF(S130=0,"Case qty; ","")&amp;IF(T130=0,"Each dims; ","")&amp;IF(U130=0,"Each weight; ","")&amp;IF(V130=0,"Case dims; ","")&amp;IF(W130=0,"Case weight; ","")&amp;IF(N(M130)&gt;0,IF(X130=0,"Pallet dims; ","")&amp;IF(Y130=0,"Pallet weight; ",""),""))))</f>
        <v/>
      </c>
    </row>
    <row r="131" ht="15" customHeight="1" s="16">
      <c r="R131" s="27">
        <f>IF($A131="","",IF(TRIM(C131)&lt;&gt;"",1,0))</f>
        <v/>
      </c>
      <c r="S131" s="27">
        <f>IF($A131="","",IF(N(D131)&gt;0,1,0))</f>
        <v/>
      </c>
      <c r="T131" s="27">
        <f>IF($A131="","",IF(AND(N(E131)&gt;0,N(F131)&gt;0,N(G131)&gt;0),1,0))</f>
        <v/>
      </c>
      <c r="U131" s="27">
        <f>IF($A131="","",IF(N(H131)&gt;0,1,0))</f>
        <v/>
      </c>
      <c r="V131" s="27">
        <f>IF($A131="","",IF(AND(N(I131)&gt;0,N(J131)&gt;0,N(K131)&gt;0),1,0))</f>
        <v/>
      </c>
      <c r="W131" s="27">
        <f>IF($A131="","",IF(N(L131)&gt;0,1,0))</f>
        <v/>
      </c>
      <c r="X131" s="27">
        <f>IF($A131="","",IF(N(M131)&gt;0,IF(AND(N(N131)&gt;0,N(O131)&gt;0,N(P131)&gt;0),1,0),""))</f>
        <v/>
      </c>
      <c r="Y131" s="27">
        <f>IF($A131="","",IF(N(M131)&gt;0,IF(N(Q131)&gt;0,1,0),""))</f>
        <v/>
      </c>
      <c r="Z131" s="27">
        <f>IF($A131="","",6+IF(N(M131)&gt;0,2,0))</f>
        <v/>
      </c>
      <c r="AA131" s="27">
        <f>IF($A131="","",R131+S131+T131+U131+V131+W131+IF(N(M131)&gt;0,X131+Y131,0))</f>
        <v/>
      </c>
      <c r="AB131" s="28">
        <f>IF($A131="","",AA131/Z131)</f>
        <v/>
      </c>
      <c r="AC131" s="27">
        <f>IF($A131="","",IF(AA131=Z131,"Yes","No"))</f>
        <v/>
      </c>
      <c r="AD131" s="29">
        <f>IF($A131="","",IF(AC131="Yes","",TRIM(IF(R131=0,"Base UoM; ","")&amp;IF(S131=0,"Case qty; ","")&amp;IF(T131=0,"Each dims; ","")&amp;IF(U131=0,"Each weight; ","")&amp;IF(V131=0,"Case dims; ","")&amp;IF(W131=0,"Case weight; ","")&amp;IF(N(M131)&gt;0,IF(X131=0,"Pallet dims; ","")&amp;IF(Y131=0,"Pallet weight; ",""),""))))</f>
        <v/>
      </c>
    </row>
    <row r="132" ht="15" customHeight="1" s="16">
      <c r="R132" s="27">
        <f>IF($A132="","",IF(TRIM(C132)&lt;&gt;"",1,0))</f>
        <v/>
      </c>
      <c r="S132" s="27">
        <f>IF($A132="","",IF(N(D132)&gt;0,1,0))</f>
        <v/>
      </c>
      <c r="T132" s="27">
        <f>IF($A132="","",IF(AND(N(E132)&gt;0,N(F132)&gt;0,N(G132)&gt;0),1,0))</f>
        <v/>
      </c>
      <c r="U132" s="27">
        <f>IF($A132="","",IF(N(H132)&gt;0,1,0))</f>
        <v/>
      </c>
      <c r="V132" s="27">
        <f>IF($A132="","",IF(AND(N(I132)&gt;0,N(J132)&gt;0,N(K132)&gt;0),1,0))</f>
        <v/>
      </c>
      <c r="W132" s="27">
        <f>IF($A132="","",IF(N(L132)&gt;0,1,0))</f>
        <v/>
      </c>
      <c r="X132" s="27">
        <f>IF($A132="","",IF(N(M132)&gt;0,IF(AND(N(N132)&gt;0,N(O132)&gt;0,N(P132)&gt;0),1,0),""))</f>
        <v/>
      </c>
      <c r="Y132" s="27">
        <f>IF($A132="","",IF(N(M132)&gt;0,IF(N(Q132)&gt;0,1,0),""))</f>
        <v/>
      </c>
      <c r="Z132" s="27">
        <f>IF($A132="","",6+IF(N(M132)&gt;0,2,0))</f>
        <v/>
      </c>
      <c r="AA132" s="27">
        <f>IF($A132="","",R132+S132+T132+U132+V132+W132+IF(N(M132)&gt;0,X132+Y132,0))</f>
        <v/>
      </c>
      <c r="AB132" s="28">
        <f>IF($A132="","",AA132/Z132)</f>
        <v/>
      </c>
      <c r="AC132" s="27">
        <f>IF($A132="","",IF(AA132=Z132,"Yes","No"))</f>
        <v/>
      </c>
      <c r="AD132" s="29">
        <f>IF($A132="","",IF(AC132="Yes","",TRIM(IF(R132=0,"Base UoM; ","")&amp;IF(S132=0,"Case qty; ","")&amp;IF(T132=0,"Each dims; ","")&amp;IF(U132=0,"Each weight; ","")&amp;IF(V132=0,"Case dims; ","")&amp;IF(W132=0,"Case weight; ","")&amp;IF(N(M132)&gt;0,IF(X132=0,"Pallet dims; ","")&amp;IF(Y132=0,"Pallet weight; ",""),""))))</f>
        <v/>
      </c>
    </row>
    <row r="133" ht="15" customHeight="1" s="16">
      <c r="R133" s="27">
        <f>IF($A133="","",IF(TRIM(C133)&lt;&gt;"",1,0))</f>
        <v/>
      </c>
      <c r="S133" s="27">
        <f>IF($A133="","",IF(N(D133)&gt;0,1,0))</f>
        <v/>
      </c>
      <c r="T133" s="27">
        <f>IF($A133="","",IF(AND(N(E133)&gt;0,N(F133)&gt;0,N(G133)&gt;0),1,0))</f>
        <v/>
      </c>
      <c r="U133" s="27">
        <f>IF($A133="","",IF(N(H133)&gt;0,1,0))</f>
        <v/>
      </c>
      <c r="V133" s="27">
        <f>IF($A133="","",IF(AND(N(I133)&gt;0,N(J133)&gt;0,N(K133)&gt;0),1,0))</f>
        <v/>
      </c>
      <c r="W133" s="27">
        <f>IF($A133="","",IF(N(L133)&gt;0,1,0))</f>
        <v/>
      </c>
      <c r="X133" s="27">
        <f>IF($A133="","",IF(N(M133)&gt;0,IF(AND(N(N133)&gt;0,N(O133)&gt;0,N(P133)&gt;0),1,0),""))</f>
        <v/>
      </c>
      <c r="Y133" s="27">
        <f>IF($A133="","",IF(N(M133)&gt;0,IF(N(Q133)&gt;0,1,0),""))</f>
        <v/>
      </c>
      <c r="Z133" s="27">
        <f>IF($A133="","",6+IF(N(M133)&gt;0,2,0))</f>
        <v/>
      </c>
      <c r="AA133" s="27">
        <f>IF($A133="","",R133+S133+T133+U133+V133+W133+IF(N(M133)&gt;0,X133+Y133,0))</f>
        <v/>
      </c>
      <c r="AB133" s="28">
        <f>IF($A133="","",AA133/Z133)</f>
        <v/>
      </c>
      <c r="AC133" s="27">
        <f>IF($A133="","",IF(AA133=Z133,"Yes","No"))</f>
        <v/>
      </c>
      <c r="AD133" s="29">
        <f>IF($A133="","",IF(AC133="Yes","",TRIM(IF(R133=0,"Base UoM; ","")&amp;IF(S133=0,"Case qty; ","")&amp;IF(T133=0,"Each dims; ","")&amp;IF(U133=0,"Each weight; ","")&amp;IF(V133=0,"Case dims; ","")&amp;IF(W133=0,"Case weight; ","")&amp;IF(N(M133)&gt;0,IF(X133=0,"Pallet dims; ","")&amp;IF(Y133=0,"Pallet weight; ",""),""))))</f>
        <v/>
      </c>
    </row>
    <row r="134" ht="15" customHeight="1" s="16">
      <c r="R134" s="27">
        <f>IF($A134="","",IF(TRIM(C134)&lt;&gt;"",1,0))</f>
        <v/>
      </c>
      <c r="S134" s="27">
        <f>IF($A134="","",IF(N(D134)&gt;0,1,0))</f>
        <v/>
      </c>
      <c r="T134" s="27">
        <f>IF($A134="","",IF(AND(N(E134)&gt;0,N(F134)&gt;0,N(G134)&gt;0),1,0))</f>
        <v/>
      </c>
      <c r="U134" s="27">
        <f>IF($A134="","",IF(N(H134)&gt;0,1,0))</f>
        <v/>
      </c>
      <c r="V134" s="27">
        <f>IF($A134="","",IF(AND(N(I134)&gt;0,N(J134)&gt;0,N(K134)&gt;0),1,0))</f>
        <v/>
      </c>
      <c r="W134" s="27">
        <f>IF($A134="","",IF(N(L134)&gt;0,1,0))</f>
        <v/>
      </c>
      <c r="X134" s="27">
        <f>IF($A134="","",IF(N(M134)&gt;0,IF(AND(N(N134)&gt;0,N(O134)&gt;0,N(P134)&gt;0),1,0),""))</f>
        <v/>
      </c>
      <c r="Y134" s="27">
        <f>IF($A134="","",IF(N(M134)&gt;0,IF(N(Q134)&gt;0,1,0),""))</f>
        <v/>
      </c>
      <c r="Z134" s="27">
        <f>IF($A134="","",6+IF(N(M134)&gt;0,2,0))</f>
        <v/>
      </c>
      <c r="AA134" s="27">
        <f>IF($A134="","",R134+S134+T134+U134+V134+W134+IF(N(M134)&gt;0,X134+Y134,0))</f>
        <v/>
      </c>
      <c r="AB134" s="28">
        <f>IF($A134="","",AA134/Z134)</f>
        <v/>
      </c>
      <c r="AC134" s="27">
        <f>IF($A134="","",IF(AA134=Z134,"Yes","No"))</f>
        <v/>
      </c>
      <c r="AD134" s="29">
        <f>IF($A134="","",IF(AC134="Yes","",TRIM(IF(R134=0,"Base UoM; ","")&amp;IF(S134=0,"Case qty; ","")&amp;IF(T134=0,"Each dims; ","")&amp;IF(U134=0,"Each weight; ","")&amp;IF(V134=0,"Case dims; ","")&amp;IF(W134=0,"Case weight; ","")&amp;IF(N(M134)&gt;0,IF(X134=0,"Pallet dims; ","")&amp;IF(Y134=0,"Pallet weight; ",""),""))))</f>
        <v/>
      </c>
    </row>
    <row r="135" ht="15" customHeight="1" s="16">
      <c r="R135" s="27">
        <f>IF($A135="","",IF(TRIM(C135)&lt;&gt;"",1,0))</f>
        <v/>
      </c>
      <c r="S135" s="27">
        <f>IF($A135="","",IF(N(D135)&gt;0,1,0))</f>
        <v/>
      </c>
      <c r="T135" s="27">
        <f>IF($A135="","",IF(AND(N(E135)&gt;0,N(F135)&gt;0,N(G135)&gt;0),1,0))</f>
        <v/>
      </c>
      <c r="U135" s="27">
        <f>IF($A135="","",IF(N(H135)&gt;0,1,0))</f>
        <v/>
      </c>
      <c r="V135" s="27">
        <f>IF($A135="","",IF(AND(N(I135)&gt;0,N(J135)&gt;0,N(K135)&gt;0),1,0))</f>
        <v/>
      </c>
      <c r="W135" s="27">
        <f>IF($A135="","",IF(N(L135)&gt;0,1,0))</f>
        <v/>
      </c>
      <c r="X135" s="27">
        <f>IF($A135="","",IF(N(M135)&gt;0,IF(AND(N(N135)&gt;0,N(O135)&gt;0,N(P135)&gt;0),1,0),""))</f>
        <v/>
      </c>
      <c r="Y135" s="27">
        <f>IF($A135="","",IF(N(M135)&gt;0,IF(N(Q135)&gt;0,1,0),""))</f>
        <v/>
      </c>
      <c r="Z135" s="27">
        <f>IF($A135="","",6+IF(N(M135)&gt;0,2,0))</f>
        <v/>
      </c>
      <c r="AA135" s="27">
        <f>IF($A135="","",R135+S135+T135+U135+V135+W135+IF(N(M135)&gt;0,X135+Y135,0))</f>
        <v/>
      </c>
      <c r="AB135" s="28">
        <f>IF($A135="","",AA135/Z135)</f>
        <v/>
      </c>
      <c r="AC135" s="27">
        <f>IF($A135="","",IF(AA135=Z135,"Yes","No"))</f>
        <v/>
      </c>
      <c r="AD135" s="29">
        <f>IF($A135="","",IF(AC135="Yes","",TRIM(IF(R135=0,"Base UoM; ","")&amp;IF(S135=0,"Case qty; ","")&amp;IF(T135=0,"Each dims; ","")&amp;IF(U135=0,"Each weight; ","")&amp;IF(V135=0,"Case dims; ","")&amp;IF(W135=0,"Case weight; ","")&amp;IF(N(M135)&gt;0,IF(X135=0,"Pallet dims; ","")&amp;IF(Y135=0,"Pallet weight; ",""),""))))</f>
        <v/>
      </c>
    </row>
    <row r="136" ht="15" customHeight="1" s="16">
      <c r="R136" s="27">
        <f>IF($A136="","",IF(TRIM(C136)&lt;&gt;"",1,0))</f>
        <v/>
      </c>
      <c r="S136" s="27">
        <f>IF($A136="","",IF(N(D136)&gt;0,1,0))</f>
        <v/>
      </c>
      <c r="T136" s="27">
        <f>IF($A136="","",IF(AND(N(E136)&gt;0,N(F136)&gt;0,N(G136)&gt;0),1,0))</f>
        <v/>
      </c>
      <c r="U136" s="27">
        <f>IF($A136="","",IF(N(H136)&gt;0,1,0))</f>
        <v/>
      </c>
      <c r="V136" s="27">
        <f>IF($A136="","",IF(AND(N(I136)&gt;0,N(J136)&gt;0,N(K136)&gt;0),1,0))</f>
        <v/>
      </c>
      <c r="W136" s="27">
        <f>IF($A136="","",IF(N(L136)&gt;0,1,0))</f>
        <v/>
      </c>
      <c r="X136" s="27">
        <f>IF($A136="","",IF(N(M136)&gt;0,IF(AND(N(N136)&gt;0,N(O136)&gt;0,N(P136)&gt;0),1,0),""))</f>
        <v/>
      </c>
      <c r="Y136" s="27">
        <f>IF($A136="","",IF(N(M136)&gt;0,IF(N(Q136)&gt;0,1,0),""))</f>
        <v/>
      </c>
      <c r="Z136" s="27">
        <f>IF($A136="","",6+IF(N(M136)&gt;0,2,0))</f>
        <v/>
      </c>
      <c r="AA136" s="27">
        <f>IF($A136="","",R136+S136+T136+U136+V136+W136+IF(N(M136)&gt;0,X136+Y136,0))</f>
        <v/>
      </c>
      <c r="AB136" s="28">
        <f>IF($A136="","",AA136/Z136)</f>
        <v/>
      </c>
      <c r="AC136" s="27">
        <f>IF($A136="","",IF(AA136=Z136,"Yes","No"))</f>
        <v/>
      </c>
      <c r="AD136" s="29">
        <f>IF($A136="","",IF(AC136="Yes","",TRIM(IF(R136=0,"Base UoM; ","")&amp;IF(S136=0,"Case qty; ","")&amp;IF(T136=0,"Each dims; ","")&amp;IF(U136=0,"Each weight; ","")&amp;IF(V136=0,"Case dims; ","")&amp;IF(W136=0,"Case weight; ","")&amp;IF(N(M136)&gt;0,IF(X136=0,"Pallet dims; ","")&amp;IF(Y136=0,"Pallet weight; ",""),""))))</f>
        <v/>
      </c>
    </row>
    <row r="137" ht="15" customHeight="1" s="16">
      <c r="R137" s="27">
        <f>IF($A137="","",IF(TRIM(C137)&lt;&gt;"",1,0))</f>
        <v/>
      </c>
      <c r="S137" s="27">
        <f>IF($A137="","",IF(N(D137)&gt;0,1,0))</f>
        <v/>
      </c>
      <c r="T137" s="27">
        <f>IF($A137="","",IF(AND(N(E137)&gt;0,N(F137)&gt;0,N(G137)&gt;0),1,0))</f>
        <v/>
      </c>
      <c r="U137" s="27">
        <f>IF($A137="","",IF(N(H137)&gt;0,1,0))</f>
        <v/>
      </c>
      <c r="V137" s="27">
        <f>IF($A137="","",IF(AND(N(I137)&gt;0,N(J137)&gt;0,N(K137)&gt;0),1,0))</f>
        <v/>
      </c>
      <c r="W137" s="27">
        <f>IF($A137="","",IF(N(L137)&gt;0,1,0))</f>
        <v/>
      </c>
      <c r="X137" s="27">
        <f>IF($A137="","",IF(N(M137)&gt;0,IF(AND(N(N137)&gt;0,N(O137)&gt;0,N(P137)&gt;0),1,0),""))</f>
        <v/>
      </c>
      <c r="Y137" s="27">
        <f>IF($A137="","",IF(N(M137)&gt;0,IF(N(Q137)&gt;0,1,0),""))</f>
        <v/>
      </c>
      <c r="Z137" s="27">
        <f>IF($A137="","",6+IF(N(M137)&gt;0,2,0))</f>
        <v/>
      </c>
      <c r="AA137" s="27">
        <f>IF($A137="","",R137+S137+T137+U137+V137+W137+IF(N(M137)&gt;0,X137+Y137,0))</f>
        <v/>
      </c>
      <c r="AB137" s="28">
        <f>IF($A137="","",AA137/Z137)</f>
        <v/>
      </c>
      <c r="AC137" s="27">
        <f>IF($A137="","",IF(AA137=Z137,"Yes","No"))</f>
        <v/>
      </c>
      <c r="AD137" s="29">
        <f>IF($A137="","",IF(AC137="Yes","",TRIM(IF(R137=0,"Base UoM; ","")&amp;IF(S137=0,"Case qty; ","")&amp;IF(T137=0,"Each dims; ","")&amp;IF(U137=0,"Each weight; ","")&amp;IF(V137=0,"Case dims; ","")&amp;IF(W137=0,"Case weight; ","")&amp;IF(N(M137)&gt;0,IF(X137=0,"Pallet dims; ","")&amp;IF(Y137=0,"Pallet weight; ",""),""))))</f>
        <v/>
      </c>
    </row>
    <row r="138" ht="15" customHeight="1" s="16">
      <c r="R138" s="27">
        <f>IF($A138="","",IF(TRIM(C138)&lt;&gt;"",1,0))</f>
        <v/>
      </c>
      <c r="S138" s="27">
        <f>IF($A138="","",IF(N(D138)&gt;0,1,0))</f>
        <v/>
      </c>
      <c r="T138" s="27">
        <f>IF($A138="","",IF(AND(N(E138)&gt;0,N(F138)&gt;0,N(G138)&gt;0),1,0))</f>
        <v/>
      </c>
      <c r="U138" s="27">
        <f>IF($A138="","",IF(N(H138)&gt;0,1,0))</f>
        <v/>
      </c>
      <c r="V138" s="27">
        <f>IF($A138="","",IF(AND(N(I138)&gt;0,N(J138)&gt;0,N(K138)&gt;0),1,0))</f>
        <v/>
      </c>
      <c r="W138" s="27">
        <f>IF($A138="","",IF(N(L138)&gt;0,1,0))</f>
        <v/>
      </c>
      <c r="X138" s="27">
        <f>IF($A138="","",IF(N(M138)&gt;0,IF(AND(N(N138)&gt;0,N(O138)&gt;0,N(P138)&gt;0),1,0),""))</f>
        <v/>
      </c>
      <c r="Y138" s="27">
        <f>IF($A138="","",IF(N(M138)&gt;0,IF(N(Q138)&gt;0,1,0),""))</f>
        <v/>
      </c>
      <c r="Z138" s="27">
        <f>IF($A138="","",6+IF(N(M138)&gt;0,2,0))</f>
        <v/>
      </c>
      <c r="AA138" s="27">
        <f>IF($A138="","",R138+S138+T138+U138+V138+W138+IF(N(M138)&gt;0,X138+Y138,0))</f>
        <v/>
      </c>
      <c r="AB138" s="28">
        <f>IF($A138="","",AA138/Z138)</f>
        <v/>
      </c>
      <c r="AC138" s="27">
        <f>IF($A138="","",IF(AA138=Z138,"Yes","No"))</f>
        <v/>
      </c>
      <c r="AD138" s="29">
        <f>IF($A138="","",IF(AC138="Yes","",TRIM(IF(R138=0,"Base UoM; ","")&amp;IF(S138=0,"Case qty; ","")&amp;IF(T138=0,"Each dims; ","")&amp;IF(U138=0,"Each weight; ","")&amp;IF(V138=0,"Case dims; ","")&amp;IF(W138=0,"Case weight; ","")&amp;IF(N(M138)&gt;0,IF(X138=0,"Pallet dims; ","")&amp;IF(Y138=0,"Pallet weight; ",""),""))))</f>
        <v/>
      </c>
    </row>
    <row r="139" ht="15" customHeight="1" s="16">
      <c r="R139" s="27">
        <f>IF($A139="","",IF(TRIM(C139)&lt;&gt;"",1,0))</f>
        <v/>
      </c>
      <c r="S139" s="27">
        <f>IF($A139="","",IF(N(D139)&gt;0,1,0))</f>
        <v/>
      </c>
      <c r="T139" s="27">
        <f>IF($A139="","",IF(AND(N(E139)&gt;0,N(F139)&gt;0,N(G139)&gt;0),1,0))</f>
        <v/>
      </c>
      <c r="U139" s="27">
        <f>IF($A139="","",IF(N(H139)&gt;0,1,0))</f>
        <v/>
      </c>
      <c r="V139" s="27">
        <f>IF($A139="","",IF(AND(N(I139)&gt;0,N(J139)&gt;0,N(K139)&gt;0),1,0))</f>
        <v/>
      </c>
      <c r="W139" s="27">
        <f>IF($A139="","",IF(N(L139)&gt;0,1,0))</f>
        <v/>
      </c>
      <c r="X139" s="27">
        <f>IF($A139="","",IF(N(M139)&gt;0,IF(AND(N(N139)&gt;0,N(O139)&gt;0,N(P139)&gt;0),1,0),""))</f>
        <v/>
      </c>
      <c r="Y139" s="27">
        <f>IF($A139="","",IF(N(M139)&gt;0,IF(N(Q139)&gt;0,1,0),""))</f>
        <v/>
      </c>
      <c r="Z139" s="27">
        <f>IF($A139="","",6+IF(N(M139)&gt;0,2,0))</f>
        <v/>
      </c>
      <c r="AA139" s="27">
        <f>IF($A139="","",R139+S139+T139+U139+V139+W139+IF(N(M139)&gt;0,X139+Y139,0))</f>
        <v/>
      </c>
      <c r="AB139" s="28">
        <f>IF($A139="","",AA139/Z139)</f>
        <v/>
      </c>
      <c r="AC139" s="27">
        <f>IF($A139="","",IF(AA139=Z139,"Yes","No"))</f>
        <v/>
      </c>
      <c r="AD139" s="29">
        <f>IF($A139="","",IF(AC139="Yes","",TRIM(IF(R139=0,"Base UoM; ","")&amp;IF(S139=0,"Case qty; ","")&amp;IF(T139=0,"Each dims; ","")&amp;IF(U139=0,"Each weight; ","")&amp;IF(V139=0,"Case dims; ","")&amp;IF(W139=0,"Case weight; ","")&amp;IF(N(M139)&gt;0,IF(X139=0,"Pallet dims; ","")&amp;IF(Y139=0,"Pallet weight; ",""),""))))</f>
        <v/>
      </c>
    </row>
    <row r="140" ht="15" customHeight="1" s="16">
      <c r="R140" s="27">
        <f>IF($A140="","",IF(TRIM(C140)&lt;&gt;"",1,0))</f>
        <v/>
      </c>
      <c r="S140" s="27">
        <f>IF($A140="","",IF(N(D140)&gt;0,1,0))</f>
        <v/>
      </c>
      <c r="T140" s="27">
        <f>IF($A140="","",IF(AND(N(E140)&gt;0,N(F140)&gt;0,N(G140)&gt;0),1,0))</f>
        <v/>
      </c>
      <c r="U140" s="27">
        <f>IF($A140="","",IF(N(H140)&gt;0,1,0))</f>
        <v/>
      </c>
      <c r="V140" s="27">
        <f>IF($A140="","",IF(AND(N(I140)&gt;0,N(J140)&gt;0,N(K140)&gt;0),1,0))</f>
        <v/>
      </c>
      <c r="W140" s="27">
        <f>IF($A140="","",IF(N(L140)&gt;0,1,0))</f>
        <v/>
      </c>
      <c r="X140" s="27">
        <f>IF($A140="","",IF(N(M140)&gt;0,IF(AND(N(N140)&gt;0,N(O140)&gt;0,N(P140)&gt;0),1,0),""))</f>
        <v/>
      </c>
      <c r="Y140" s="27">
        <f>IF($A140="","",IF(N(M140)&gt;0,IF(N(Q140)&gt;0,1,0),""))</f>
        <v/>
      </c>
      <c r="Z140" s="27">
        <f>IF($A140="","",6+IF(N(M140)&gt;0,2,0))</f>
        <v/>
      </c>
      <c r="AA140" s="27">
        <f>IF($A140="","",R140+S140+T140+U140+V140+W140+IF(N(M140)&gt;0,X140+Y140,0))</f>
        <v/>
      </c>
      <c r="AB140" s="28">
        <f>IF($A140="","",AA140/Z140)</f>
        <v/>
      </c>
      <c r="AC140" s="27">
        <f>IF($A140="","",IF(AA140=Z140,"Yes","No"))</f>
        <v/>
      </c>
      <c r="AD140" s="29">
        <f>IF($A140="","",IF(AC140="Yes","",TRIM(IF(R140=0,"Base UoM; ","")&amp;IF(S140=0,"Case qty; ","")&amp;IF(T140=0,"Each dims; ","")&amp;IF(U140=0,"Each weight; ","")&amp;IF(V140=0,"Case dims; ","")&amp;IF(W140=0,"Case weight; ","")&amp;IF(N(M140)&gt;0,IF(X140=0,"Pallet dims; ","")&amp;IF(Y140=0,"Pallet weight; ",""),""))))</f>
        <v/>
      </c>
    </row>
    <row r="141" ht="15" customHeight="1" s="16">
      <c r="R141" s="27">
        <f>IF($A141="","",IF(TRIM(C141)&lt;&gt;"",1,0))</f>
        <v/>
      </c>
      <c r="S141" s="27">
        <f>IF($A141="","",IF(N(D141)&gt;0,1,0))</f>
        <v/>
      </c>
      <c r="T141" s="27">
        <f>IF($A141="","",IF(AND(N(E141)&gt;0,N(F141)&gt;0,N(G141)&gt;0),1,0))</f>
        <v/>
      </c>
      <c r="U141" s="27">
        <f>IF($A141="","",IF(N(H141)&gt;0,1,0))</f>
        <v/>
      </c>
      <c r="V141" s="27">
        <f>IF($A141="","",IF(AND(N(I141)&gt;0,N(J141)&gt;0,N(K141)&gt;0),1,0))</f>
        <v/>
      </c>
      <c r="W141" s="27">
        <f>IF($A141="","",IF(N(L141)&gt;0,1,0))</f>
        <v/>
      </c>
      <c r="X141" s="27">
        <f>IF($A141="","",IF(N(M141)&gt;0,IF(AND(N(N141)&gt;0,N(O141)&gt;0,N(P141)&gt;0),1,0),""))</f>
        <v/>
      </c>
      <c r="Y141" s="27">
        <f>IF($A141="","",IF(N(M141)&gt;0,IF(N(Q141)&gt;0,1,0),""))</f>
        <v/>
      </c>
      <c r="Z141" s="27">
        <f>IF($A141="","",6+IF(N(M141)&gt;0,2,0))</f>
        <v/>
      </c>
      <c r="AA141" s="27">
        <f>IF($A141="","",R141+S141+T141+U141+V141+W141+IF(N(M141)&gt;0,X141+Y141,0))</f>
        <v/>
      </c>
      <c r="AB141" s="28">
        <f>IF($A141="","",AA141/Z141)</f>
        <v/>
      </c>
      <c r="AC141" s="27">
        <f>IF($A141="","",IF(AA141=Z141,"Yes","No"))</f>
        <v/>
      </c>
      <c r="AD141" s="29">
        <f>IF($A141="","",IF(AC141="Yes","",TRIM(IF(R141=0,"Base UoM; ","")&amp;IF(S141=0,"Case qty; ","")&amp;IF(T141=0,"Each dims; ","")&amp;IF(U141=0,"Each weight; ","")&amp;IF(V141=0,"Case dims; ","")&amp;IF(W141=0,"Case weight; ","")&amp;IF(N(M141)&gt;0,IF(X141=0,"Pallet dims; ","")&amp;IF(Y141=0,"Pallet weight; ",""),""))))</f>
        <v/>
      </c>
    </row>
    <row r="142" ht="15" customHeight="1" s="16">
      <c r="R142" s="27">
        <f>IF($A142="","",IF(TRIM(C142)&lt;&gt;"",1,0))</f>
        <v/>
      </c>
      <c r="S142" s="27">
        <f>IF($A142="","",IF(N(D142)&gt;0,1,0))</f>
        <v/>
      </c>
      <c r="T142" s="27">
        <f>IF($A142="","",IF(AND(N(E142)&gt;0,N(F142)&gt;0,N(G142)&gt;0),1,0))</f>
        <v/>
      </c>
      <c r="U142" s="27">
        <f>IF($A142="","",IF(N(H142)&gt;0,1,0))</f>
        <v/>
      </c>
      <c r="V142" s="27">
        <f>IF($A142="","",IF(AND(N(I142)&gt;0,N(J142)&gt;0,N(K142)&gt;0),1,0))</f>
        <v/>
      </c>
      <c r="W142" s="27">
        <f>IF($A142="","",IF(N(L142)&gt;0,1,0))</f>
        <v/>
      </c>
      <c r="X142" s="27">
        <f>IF($A142="","",IF(N(M142)&gt;0,IF(AND(N(N142)&gt;0,N(O142)&gt;0,N(P142)&gt;0),1,0),""))</f>
        <v/>
      </c>
      <c r="Y142" s="27">
        <f>IF($A142="","",IF(N(M142)&gt;0,IF(N(Q142)&gt;0,1,0),""))</f>
        <v/>
      </c>
      <c r="Z142" s="27">
        <f>IF($A142="","",6+IF(N(M142)&gt;0,2,0))</f>
        <v/>
      </c>
      <c r="AA142" s="27">
        <f>IF($A142="","",R142+S142+T142+U142+V142+W142+IF(N(M142)&gt;0,X142+Y142,0))</f>
        <v/>
      </c>
      <c r="AB142" s="28">
        <f>IF($A142="","",AA142/Z142)</f>
        <v/>
      </c>
      <c r="AC142" s="27">
        <f>IF($A142="","",IF(AA142=Z142,"Yes","No"))</f>
        <v/>
      </c>
      <c r="AD142" s="29">
        <f>IF($A142="","",IF(AC142="Yes","",TRIM(IF(R142=0,"Base UoM; ","")&amp;IF(S142=0,"Case qty; ","")&amp;IF(T142=0,"Each dims; ","")&amp;IF(U142=0,"Each weight; ","")&amp;IF(V142=0,"Case dims; ","")&amp;IF(W142=0,"Case weight; ","")&amp;IF(N(M142)&gt;0,IF(X142=0,"Pallet dims; ","")&amp;IF(Y142=0,"Pallet weight; ",""),""))))</f>
        <v/>
      </c>
    </row>
    <row r="143" ht="15" customHeight="1" s="16">
      <c r="R143" s="27">
        <f>IF($A143="","",IF(TRIM(C143)&lt;&gt;"",1,0))</f>
        <v/>
      </c>
      <c r="S143" s="27">
        <f>IF($A143="","",IF(N(D143)&gt;0,1,0))</f>
        <v/>
      </c>
      <c r="T143" s="27">
        <f>IF($A143="","",IF(AND(N(E143)&gt;0,N(F143)&gt;0,N(G143)&gt;0),1,0))</f>
        <v/>
      </c>
      <c r="U143" s="27">
        <f>IF($A143="","",IF(N(H143)&gt;0,1,0))</f>
        <v/>
      </c>
      <c r="V143" s="27">
        <f>IF($A143="","",IF(AND(N(I143)&gt;0,N(J143)&gt;0,N(K143)&gt;0),1,0))</f>
        <v/>
      </c>
      <c r="W143" s="27">
        <f>IF($A143="","",IF(N(L143)&gt;0,1,0))</f>
        <v/>
      </c>
      <c r="X143" s="27">
        <f>IF($A143="","",IF(N(M143)&gt;0,IF(AND(N(N143)&gt;0,N(O143)&gt;0,N(P143)&gt;0),1,0),""))</f>
        <v/>
      </c>
      <c r="Y143" s="27">
        <f>IF($A143="","",IF(N(M143)&gt;0,IF(N(Q143)&gt;0,1,0),""))</f>
        <v/>
      </c>
      <c r="Z143" s="27">
        <f>IF($A143="","",6+IF(N(M143)&gt;0,2,0))</f>
        <v/>
      </c>
      <c r="AA143" s="27">
        <f>IF($A143="","",R143+S143+T143+U143+V143+W143+IF(N(M143)&gt;0,X143+Y143,0))</f>
        <v/>
      </c>
      <c r="AB143" s="28">
        <f>IF($A143="","",AA143/Z143)</f>
        <v/>
      </c>
      <c r="AC143" s="27">
        <f>IF($A143="","",IF(AA143=Z143,"Yes","No"))</f>
        <v/>
      </c>
      <c r="AD143" s="29">
        <f>IF($A143="","",IF(AC143="Yes","",TRIM(IF(R143=0,"Base UoM; ","")&amp;IF(S143=0,"Case qty; ","")&amp;IF(T143=0,"Each dims; ","")&amp;IF(U143=0,"Each weight; ","")&amp;IF(V143=0,"Case dims; ","")&amp;IF(W143=0,"Case weight; ","")&amp;IF(N(M143)&gt;0,IF(X143=0,"Pallet dims; ","")&amp;IF(Y143=0,"Pallet weight; ",""),""))))</f>
        <v/>
      </c>
    </row>
    <row r="144" ht="15" customHeight="1" s="16">
      <c r="R144" s="27">
        <f>IF($A144="","",IF(TRIM(C144)&lt;&gt;"",1,0))</f>
        <v/>
      </c>
      <c r="S144" s="27">
        <f>IF($A144="","",IF(N(D144)&gt;0,1,0))</f>
        <v/>
      </c>
      <c r="T144" s="27">
        <f>IF($A144="","",IF(AND(N(E144)&gt;0,N(F144)&gt;0,N(G144)&gt;0),1,0))</f>
        <v/>
      </c>
      <c r="U144" s="27">
        <f>IF($A144="","",IF(N(H144)&gt;0,1,0))</f>
        <v/>
      </c>
      <c r="V144" s="27">
        <f>IF($A144="","",IF(AND(N(I144)&gt;0,N(J144)&gt;0,N(K144)&gt;0),1,0))</f>
        <v/>
      </c>
      <c r="W144" s="27">
        <f>IF($A144="","",IF(N(L144)&gt;0,1,0))</f>
        <v/>
      </c>
      <c r="X144" s="27">
        <f>IF($A144="","",IF(N(M144)&gt;0,IF(AND(N(N144)&gt;0,N(O144)&gt;0,N(P144)&gt;0),1,0),""))</f>
        <v/>
      </c>
      <c r="Y144" s="27">
        <f>IF($A144="","",IF(N(M144)&gt;0,IF(N(Q144)&gt;0,1,0),""))</f>
        <v/>
      </c>
      <c r="Z144" s="27">
        <f>IF($A144="","",6+IF(N(M144)&gt;0,2,0))</f>
        <v/>
      </c>
      <c r="AA144" s="27">
        <f>IF($A144="","",R144+S144+T144+U144+V144+W144+IF(N(M144)&gt;0,X144+Y144,0))</f>
        <v/>
      </c>
      <c r="AB144" s="28">
        <f>IF($A144="","",AA144/Z144)</f>
        <v/>
      </c>
      <c r="AC144" s="27">
        <f>IF($A144="","",IF(AA144=Z144,"Yes","No"))</f>
        <v/>
      </c>
      <c r="AD144" s="29">
        <f>IF($A144="","",IF(AC144="Yes","",TRIM(IF(R144=0,"Base UoM; ","")&amp;IF(S144=0,"Case qty; ","")&amp;IF(T144=0,"Each dims; ","")&amp;IF(U144=0,"Each weight; ","")&amp;IF(V144=0,"Case dims; ","")&amp;IF(W144=0,"Case weight; ","")&amp;IF(N(M144)&gt;0,IF(X144=0,"Pallet dims; ","")&amp;IF(Y144=0,"Pallet weight; ",""),""))))</f>
        <v/>
      </c>
    </row>
    <row r="145" ht="15" customHeight="1" s="16">
      <c r="R145" s="27">
        <f>IF($A145="","",IF(TRIM(C145)&lt;&gt;"",1,0))</f>
        <v/>
      </c>
      <c r="S145" s="27">
        <f>IF($A145="","",IF(N(D145)&gt;0,1,0))</f>
        <v/>
      </c>
      <c r="T145" s="27">
        <f>IF($A145="","",IF(AND(N(E145)&gt;0,N(F145)&gt;0,N(G145)&gt;0),1,0))</f>
        <v/>
      </c>
      <c r="U145" s="27">
        <f>IF($A145="","",IF(N(H145)&gt;0,1,0))</f>
        <v/>
      </c>
      <c r="V145" s="27">
        <f>IF($A145="","",IF(AND(N(I145)&gt;0,N(J145)&gt;0,N(K145)&gt;0),1,0))</f>
        <v/>
      </c>
      <c r="W145" s="27">
        <f>IF($A145="","",IF(N(L145)&gt;0,1,0))</f>
        <v/>
      </c>
      <c r="X145" s="27">
        <f>IF($A145="","",IF(N(M145)&gt;0,IF(AND(N(N145)&gt;0,N(O145)&gt;0,N(P145)&gt;0),1,0),""))</f>
        <v/>
      </c>
      <c r="Y145" s="27">
        <f>IF($A145="","",IF(N(M145)&gt;0,IF(N(Q145)&gt;0,1,0),""))</f>
        <v/>
      </c>
      <c r="Z145" s="27">
        <f>IF($A145="","",6+IF(N(M145)&gt;0,2,0))</f>
        <v/>
      </c>
      <c r="AA145" s="27">
        <f>IF($A145="","",R145+S145+T145+U145+V145+W145+IF(N(M145)&gt;0,X145+Y145,0))</f>
        <v/>
      </c>
      <c r="AB145" s="28">
        <f>IF($A145="","",AA145/Z145)</f>
        <v/>
      </c>
      <c r="AC145" s="27">
        <f>IF($A145="","",IF(AA145=Z145,"Yes","No"))</f>
        <v/>
      </c>
      <c r="AD145" s="29">
        <f>IF($A145="","",IF(AC145="Yes","",TRIM(IF(R145=0,"Base UoM; ","")&amp;IF(S145=0,"Case qty; ","")&amp;IF(T145=0,"Each dims; ","")&amp;IF(U145=0,"Each weight; ","")&amp;IF(V145=0,"Case dims; ","")&amp;IF(W145=0,"Case weight; ","")&amp;IF(N(M145)&gt;0,IF(X145=0,"Pallet dims; ","")&amp;IF(Y145=0,"Pallet weight; ",""),""))))</f>
        <v/>
      </c>
    </row>
    <row r="146" ht="15" customHeight="1" s="16">
      <c r="R146" s="27">
        <f>IF($A146="","",IF(TRIM(C146)&lt;&gt;"",1,0))</f>
        <v/>
      </c>
      <c r="S146" s="27">
        <f>IF($A146="","",IF(N(D146)&gt;0,1,0))</f>
        <v/>
      </c>
      <c r="T146" s="27">
        <f>IF($A146="","",IF(AND(N(E146)&gt;0,N(F146)&gt;0,N(G146)&gt;0),1,0))</f>
        <v/>
      </c>
      <c r="U146" s="27">
        <f>IF($A146="","",IF(N(H146)&gt;0,1,0))</f>
        <v/>
      </c>
      <c r="V146" s="27">
        <f>IF($A146="","",IF(AND(N(I146)&gt;0,N(J146)&gt;0,N(K146)&gt;0),1,0))</f>
        <v/>
      </c>
      <c r="W146" s="27">
        <f>IF($A146="","",IF(N(L146)&gt;0,1,0))</f>
        <v/>
      </c>
      <c r="X146" s="27">
        <f>IF($A146="","",IF(N(M146)&gt;0,IF(AND(N(N146)&gt;0,N(O146)&gt;0,N(P146)&gt;0),1,0),""))</f>
        <v/>
      </c>
      <c r="Y146" s="27">
        <f>IF($A146="","",IF(N(M146)&gt;0,IF(N(Q146)&gt;0,1,0),""))</f>
        <v/>
      </c>
      <c r="Z146" s="27">
        <f>IF($A146="","",6+IF(N(M146)&gt;0,2,0))</f>
        <v/>
      </c>
      <c r="AA146" s="27">
        <f>IF($A146="","",R146+S146+T146+U146+V146+W146+IF(N(M146)&gt;0,X146+Y146,0))</f>
        <v/>
      </c>
      <c r="AB146" s="28">
        <f>IF($A146="","",AA146/Z146)</f>
        <v/>
      </c>
      <c r="AC146" s="27">
        <f>IF($A146="","",IF(AA146=Z146,"Yes","No"))</f>
        <v/>
      </c>
      <c r="AD146" s="29">
        <f>IF($A146="","",IF(AC146="Yes","",TRIM(IF(R146=0,"Base UoM; ","")&amp;IF(S146=0,"Case qty; ","")&amp;IF(T146=0,"Each dims; ","")&amp;IF(U146=0,"Each weight; ","")&amp;IF(V146=0,"Case dims; ","")&amp;IF(W146=0,"Case weight; ","")&amp;IF(N(M146)&gt;0,IF(X146=0,"Pallet dims; ","")&amp;IF(Y146=0,"Pallet weight; ",""),""))))</f>
        <v/>
      </c>
    </row>
    <row r="147" ht="15" customHeight="1" s="16">
      <c r="R147" s="27">
        <f>IF($A147="","",IF(TRIM(C147)&lt;&gt;"",1,0))</f>
        <v/>
      </c>
      <c r="S147" s="27">
        <f>IF($A147="","",IF(N(D147)&gt;0,1,0))</f>
        <v/>
      </c>
      <c r="T147" s="27">
        <f>IF($A147="","",IF(AND(N(E147)&gt;0,N(F147)&gt;0,N(G147)&gt;0),1,0))</f>
        <v/>
      </c>
      <c r="U147" s="27">
        <f>IF($A147="","",IF(N(H147)&gt;0,1,0))</f>
        <v/>
      </c>
      <c r="V147" s="27">
        <f>IF($A147="","",IF(AND(N(I147)&gt;0,N(J147)&gt;0,N(K147)&gt;0),1,0))</f>
        <v/>
      </c>
      <c r="W147" s="27">
        <f>IF($A147="","",IF(N(L147)&gt;0,1,0))</f>
        <v/>
      </c>
      <c r="X147" s="27">
        <f>IF($A147="","",IF(N(M147)&gt;0,IF(AND(N(N147)&gt;0,N(O147)&gt;0,N(P147)&gt;0),1,0),""))</f>
        <v/>
      </c>
      <c r="Y147" s="27">
        <f>IF($A147="","",IF(N(M147)&gt;0,IF(N(Q147)&gt;0,1,0),""))</f>
        <v/>
      </c>
      <c r="Z147" s="27">
        <f>IF($A147="","",6+IF(N(M147)&gt;0,2,0))</f>
        <v/>
      </c>
      <c r="AA147" s="27">
        <f>IF($A147="","",R147+S147+T147+U147+V147+W147+IF(N(M147)&gt;0,X147+Y147,0))</f>
        <v/>
      </c>
      <c r="AB147" s="28">
        <f>IF($A147="","",AA147/Z147)</f>
        <v/>
      </c>
      <c r="AC147" s="27">
        <f>IF($A147="","",IF(AA147=Z147,"Yes","No"))</f>
        <v/>
      </c>
      <c r="AD147" s="29">
        <f>IF($A147="","",IF(AC147="Yes","",TRIM(IF(R147=0,"Base UoM; ","")&amp;IF(S147=0,"Case qty; ","")&amp;IF(T147=0,"Each dims; ","")&amp;IF(U147=0,"Each weight; ","")&amp;IF(V147=0,"Case dims; ","")&amp;IF(W147=0,"Case weight; ","")&amp;IF(N(M147)&gt;0,IF(X147=0,"Pallet dims; ","")&amp;IF(Y147=0,"Pallet weight; ",""),""))))</f>
        <v/>
      </c>
    </row>
    <row r="148" ht="15" customHeight="1" s="16">
      <c r="R148" s="27">
        <f>IF($A148="","",IF(TRIM(C148)&lt;&gt;"",1,0))</f>
        <v/>
      </c>
      <c r="S148" s="27">
        <f>IF($A148="","",IF(N(D148)&gt;0,1,0))</f>
        <v/>
      </c>
      <c r="T148" s="27">
        <f>IF($A148="","",IF(AND(N(E148)&gt;0,N(F148)&gt;0,N(G148)&gt;0),1,0))</f>
        <v/>
      </c>
      <c r="U148" s="27">
        <f>IF($A148="","",IF(N(H148)&gt;0,1,0))</f>
        <v/>
      </c>
      <c r="V148" s="27">
        <f>IF($A148="","",IF(AND(N(I148)&gt;0,N(J148)&gt;0,N(K148)&gt;0),1,0))</f>
        <v/>
      </c>
      <c r="W148" s="27">
        <f>IF($A148="","",IF(N(L148)&gt;0,1,0))</f>
        <v/>
      </c>
      <c r="X148" s="27">
        <f>IF($A148="","",IF(N(M148)&gt;0,IF(AND(N(N148)&gt;0,N(O148)&gt;0,N(P148)&gt;0),1,0),""))</f>
        <v/>
      </c>
      <c r="Y148" s="27">
        <f>IF($A148="","",IF(N(M148)&gt;0,IF(N(Q148)&gt;0,1,0),""))</f>
        <v/>
      </c>
      <c r="Z148" s="27">
        <f>IF($A148="","",6+IF(N(M148)&gt;0,2,0))</f>
        <v/>
      </c>
      <c r="AA148" s="27">
        <f>IF($A148="","",R148+S148+T148+U148+V148+W148+IF(N(M148)&gt;0,X148+Y148,0))</f>
        <v/>
      </c>
      <c r="AB148" s="28">
        <f>IF($A148="","",AA148/Z148)</f>
        <v/>
      </c>
      <c r="AC148" s="27">
        <f>IF($A148="","",IF(AA148=Z148,"Yes","No"))</f>
        <v/>
      </c>
      <c r="AD148" s="29">
        <f>IF($A148="","",IF(AC148="Yes","",TRIM(IF(R148=0,"Base UoM; ","")&amp;IF(S148=0,"Case qty; ","")&amp;IF(T148=0,"Each dims; ","")&amp;IF(U148=0,"Each weight; ","")&amp;IF(V148=0,"Case dims; ","")&amp;IF(W148=0,"Case weight; ","")&amp;IF(N(M148)&gt;0,IF(X148=0,"Pallet dims; ","")&amp;IF(Y148=0,"Pallet weight; ",""),""))))</f>
        <v/>
      </c>
    </row>
    <row r="149" ht="15" customHeight="1" s="16">
      <c r="R149" s="27">
        <f>IF($A149="","",IF(TRIM(C149)&lt;&gt;"",1,0))</f>
        <v/>
      </c>
      <c r="S149" s="27">
        <f>IF($A149="","",IF(N(D149)&gt;0,1,0))</f>
        <v/>
      </c>
      <c r="T149" s="27">
        <f>IF($A149="","",IF(AND(N(E149)&gt;0,N(F149)&gt;0,N(G149)&gt;0),1,0))</f>
        <v/>
      </c>
      <c r="U149" s="27">
        <f>IF($A149="","",IF(N(H149)&gt;0,1,0))</f>
        <v/>
      </c>
      <c r="V149" s="27">
        <f>IF($A149="","",IF(AND(N(I149)&gt;0,N(J149)&gt;0,N(K149)&gt;0),1,0))</f>
        <v/>
      </c>
      <c r="W149" s="27">
        <f>IF($A149="","",IF(N(L149)&gt;0,1,0))</f>
        <v/>
      </c>
      <c r="X149" s="27">
        <f>IF($A149="","",IF(N(M149)&gt;0,IF(AND(N(N149)&gt;0,N(O149)&gt;0,N(P149)&gt;0),1,0),""))</f>
        <v/>
      </c>
      <c r="Y149" s="27">
        <f>IF($A149="","",IF(N(M149)&gt;0,IF(N(Q149)&gt;0,1,0),""))</f>
        <v/>
      </c>
      <c r="Z149" s="27">
        <f>IF($A149="","",6+IF(N(M149)&gt;0,2,0))</f>
        <v/>
      </c>
      <c r="AA149" s="27">
        <f>IF($A149="","",R149+S149+T149+U149+V149+W149+IF(N(M149)&gt;0,X149+Y149,0))</f>
        <v/>
      </c>
      <c r="AB149" s="28">
        <f>IF($A149="","",AA149/Z149)</f>
        <v/>
      </c>
      <c r="AC149" s="27">
        <f>IF($A149="","",IF(AA149=Z149,"Yes","No"))</f>
        <v/>
      </c>
      <c r="AD149" s="29">
        <f>IF($A149="","",IF(AC149="Yes","",TRIM(IF(R149=0,"Base UoM; ","")&amp;IF(S149=0,"Case qty; ","")&amp;IF(T149=0,"Each dims; ","")&amp;IF(U149=0,"Each weight; ","")&amp;IF(V149=0,"Case dims; ","")&amp;IF(W149=0,"Case weight; ","")&amp;IF(N(M149)&gt;0,IF(X149=0,"Pallet dims; ","")&amp;IF(Y149=0,"Pallet weight; ",""),""))))</f>
        <v/>
      </c>
    </row>
    <row r="150" ht="15" customHeight="1" s="16">
      <c r="R150" s="27">
        <f>IF($A150="","",IF(TRIM(C150)&lt;&gt;"",1,0))</f>
        <v/>
      </c>
      <c r="S150" s="27">
        <f>IF($A150="","",IF(N(D150)&gt;0,1,0))</f>
        <v/>
      </c>
      <c r="T150" s="27">
        <f>IF($A150="","",IF(AND(N(E150)&gt;0,N(F150)&gt;0,N(G150)&gt;0),1,0))</f>
        <v/>
      </c>
      <c r="U150" s="27">
        <f>IF($A150="","",IF(N(H150)&gt;0,1,0))</f>
        <v/>
      </c>
      <c r="V150" s="27">
        <f>IF($A150="","",IF(AND(N(I150)&gt;0,N(J150)&gt;0,N(K150)&gt;0),1,0))</f>
        <v/>
      </c>
      <c r="W150" s="27">
        <f>IF($A150="","",IF(N(L150)&gt;0,1,0))</f>
        <v/>
      </c>
      <c r="X150" s="27">
        <f>IF($A150="","",IF(N(M150)&gt;0,IF(AND(N(N150)&gt;0,N(O150)&gt;0,N(P150)&gt;0),1,0),""))</f>
        <v/>
      </c>
      <c r="Y150" s="27">
        <f>IF($A150="","",IF(N(M150)&gt;0,IF(N(Q150)&gt;0,1,0),""))</f>
        <v/>
      </c>
      <c r="Z150" s="27">
        <f>IF($A150="","",6+IF(N(M150)&gt;0,2,0))</f>
        <v/>
      </c>
      <c r="AA150" s="27">
        <f>IF($A150="","",R150+S150+T150+U150+V150+W150+IF(N(M150)&gt;0,X150+Y150,0))</f>
        <v/>
      </c>
      <c r="AB150" s="28">
        <f>IF($A150="","",AA150/Z150)</f>
        <v/>
      </c>
      <c r="AC150" s="27">
        <f>IF($A150="","",IF(AA150=Z150,"Yes","No"))</f>
        <v/>
      </c>
      <c r="AD150" s="29">
        <f>IF($A150="","",IF(AC150="Yes","",TRIM(IF(R150=0,"Base UoM; ","")&amp;IF(S150=0,"Case qty; ","")&amp;IF(T150=0,"Each dims; ","")&amp;IF(U150=0,"Each weight; ","")&amp;IF(V150=0,"Case dims; ","")&amp;IF(W150=0,"Case weight; ","")&amp;IF(N(M150)&gt;0,IF(X150=0,"Pallet dims; ","")&amp;IF(Y150=0,"Pallet weight; ",""),""))))</f>
        <v/>
      </c>
    </row>
    <row r="151" ht="15" customHeight="1" s="16">
      <c r="R151" s="27">
        <f>IF($A151="","",IF(TRIM(C151)&lt;&gt;"",1,0))</f>
        <v/>
      </c>
      <c r="S151" s="27">
        <f>IF($A151="","",IF(N(D151)&gt;0,1,0))</f>
        <v/>
      </c>
      <c r="T151" s="27">
        <f>IF($A151="","",IF(AND(N(E151)&gt;0,N(F151)&gt;0,N(G151)&gt;0),1,0))</f>
        <v/>
      </c>
      <c r="U151" s="27">
        <f>IF($A151="","",IF(N(H151)&gt;0,1,0))</f>
        <v/>
      </c>
      <c r="V151" s="27">
        <f>IF($A151="","",IF(AND(N(I151)&gt;0,N(J151)&gt;0,N(K151)&gt;0),1,0))</f>
        <v/>
      </c>
      <c r="W151" s="27">
        <f>IF($A151="","",IF(N(L151)&gt;0,1,0))</f>
        <v/>
      </c>
      <c r="X151" s="27">
        <f>IF($A151="","",IF(N(M151)&gt;0,IF(AND(N(N151)&gt;0,N(O151)&gt;0,N(P151)&gt;0),1,0),""))</f>
        <v/>
      </c>
      <c r="Y151" s="27">
        <f>IF($A151="","",IF(N(M151)&gt;0,IF(N(Q151)&gt;0,1,0),""))</f>
        <v/>
      </c>
      <c r="Z151" s="27">
        <f>IF($A151="","",6+IF(N(M151)&gt;0,2,0))</f>
        <v/>
      </c>
      <c r="AA151" s="27">
        <f>IF($A151="","",R151+S151+T151+U151+V151+W151+IF(N(M151)&gt;0,X151+Y151,0))</f>
        <v/>
      </c>
      <c r="AB151" s="28">
        <f>IF($A151="","",AA151/Z151)</f>
        <v/>
      </c>
      <c r="AC151" s="27">
        <f>IF($A151="","",IF(AA151=Z151,"Yes","No"))</f>
        <v/>
      </c>
      <c r="AD151" s="29">
        <f>IF($A151="","",IF(AC151="Yes","",TRIM(IF(R151=0,"Base UoM; ","")&amp;IF(S151=0,"Case qty; ","")&amp;IF(T151=0,"Each dims; ","")&amp;IF(U151=0,"Each weight; ","")&amp;IF(V151=0,"Case dims; ","")&amp;IF(W151=0,"Case weight; ","")&amp;IF(N(M151)&gt;0,IF(X151=0,"Pallet dims; ","")&amp;IF(Y151=0,"Pallet weight; ",""),""))))</f>
        <v/>
      </c>
    </row>
    <row r="152" ht="15" customHeight="1" s="16">
      <c r="R152" s="27">
        <f>IF($A152="","",IF(TRIM(C152)&lt;&gt;"",1,0))</f>
        <v/>
      </c>
      <c r="S152" s="27">
        <f>IF($A152="","",IF(N(D152)&gt;0,1,0))</f>
        <v/>
      </c>
      <c r="T152" s="27">
        <f>IF($A152="","",IF(AND(N(E152)&gt;0,N(F152)&gt;0,N(G152)&gt;0),1,0))</f>
        <v/>
      </c>
      <c r="U152" s="27">
        <f>IF($A152="","",IF(N(H152)&gt;0,1,0))</f>
        <v/>
      </c>
      <c r="V152" s="27">
        <f>IF($A152="","",IF(AND(N(I152)&gt;0,N(J152)&gt;0,N(K152)&gt;0),1,0))</f>
        <v/>
      </c>
      <c r="W152" s="27">
        <f>IF($A152="","",IF(N(L152)&gt;0,1,0))</f>
        <v/>
      </c>
      <c r="X152" s="27">
        <f>IF($A152="","",IF(N(M152)&gt;0,IF(AND(N(N152)&gt;0,N(O152)&gt;0,N(P152)&gt;0),1,0),""))</f>
        <v/>
      </c>
      <c r="Y152" s="27">
        <f>IF($A152="","",IF(N(M152)&gt;0,IF(N(Q152)&gt;0,1,0),""))</f>
        <v/>
      </c>
      <c r="Z152" s="27">
        <f>IF($A152="","",6+IF(N(M152)&gt;0,2,0))</f>
        <v/>
      </c>
      <c r="AA152" s="27">
        <f>IF($A152="","",R152+S152+T152+U152+V152+W152+IF(N(M152)&gt;0,X152+Y152,0))</f>
        <v/>
      </c>
      <c r="AB152" s="28">
        <f>IF($A152="","",AA152/Z152)</f>
        <v/>
      </c>
      <c r="AC152" s="27">
        <f>IF($A152="","",IF(AA152=Z152,"Yes","No"))</f>
        <v/>
      </c>
      <c r="AD152" s="29">
        <f>IF($A152="","",IF(AC152="Yes","",TRIM(IF(R152=0,"Base UoM; ","")&amp;IF(S152=0,"Case qty; ","")&amp;IF(T152=0,"Each dims; ","")&amp;IF(U152=0,"Each weight; ","")&amp;IF(V152=0,"Case dims; ","")&amp;IF(W152=0,"Case weight; ","")&amp;IF(N(M152)&gt;0,IF(X152=0,"Pallet dims; ","")&amp;IF(Y152=0,"Pallet weight; ",""),""))))</f>
        <v/>
      </c>
    </row>
    <row r="153" ht="15" customHeight="1" s="16">
      <c r="R153" s="27">
        <f>IF($A153="","",IF(TRIM(C153)&lt;&gt;"",1,0))</f>
        <v/>
      </c>
      <c r="S153" s="27">
        <f>IF($A153="","",IF(N(D153)&gt;0,1,0))</f>
        <v/>
      </c>
      <c r="T153" s="27">
        <f>IF($A153="","",IF(AND(N(E153)&gt;0,N(F153)&gt;0,N(G153)&gt;0),1,0))</f>
        <v/>
      </c>
      <c r="U153" s="27">
        <f>IF($A153="","",IF(N(H153)&gt;0,1,0))</f>
        <v/>
      </c>
      <c r="V153" s="27">
        <f>IF($A153="","",IF(AND(N(I153)&gt;0,N(J153)&gt;0,N(K153)&gt;0),1,0))</f>
        <v/>
      </c>
      <c r="W153" s="27">
        <f>IF($A153="","",IF(N(L153)&gt;0,1,0))</f>
        <v/>
      </c>
      <c r="X153" s="27">
        <f>IF($A153="","",IF(N(M153)&gt;0,IF(AND(N(N153)&gt;0,N(O153)&gt;0,N(P153)&gt;0),1,0),""))</f>
        <v/>
      </c>
      <c r="Y153" s="27">
        <f>IF($A153="","",IF(N(M153)&gt;0,IF(N(Q153)&gt;0,1,0),""))</f>
        <v/>
      </c>
      <c r="Z153" s="27">
        <f>IF($A153="","",6+IF(N(M153)&gt;0,2,0))</f>
        <v/>
      </c>
      <c r="AA153" s="27">
        <f>IF($A153="","",R153+S153+T153+U153+V153+W153+IF(N(M153)&gt;0,X153+Y153,0))</f>
        <v/>
      </c>
      <c r="AB153" s="28">
        <f>IF($A153="","",AA153/Z153)</f>
        <v/>
      </c>
      <c r="AC153" s="27">
        <f>IF($A153="","",IF(AA153=Z153,"Yes","No"))</f>
        <v/>
      </c>
      <c r="AD153" s="29">
        <f>IF($A153="","",IF(AC153="Yes","",TRIM(IF(R153=0,"Base UoM; ","")&amp;IF(S153=0,"Case qty; ","")&amp;IF(T153=0,"Each dims; ","")&amp;IF(U153=0,"Each weight; ","")&amp;IF(V153=0,"Case dims; ","")&amp;IF(W153=0,"Case weight; ","")&amp;IF(N(M153)&gt;0,IF(X153=0,"Pallet dims; ","")&amp;IF(Y153=0,"Pallet weight; ",""),""))))</f>
        <v/>
      </c>
    </row>
    <row r="154" ht="15" customHeight="1" s="16">
      <c r="R154" s="27">
        <f>IF($A154="","",IF(TRIM(C154)&lt;&gt;"",1,0))</f>
        <v/>
      </c>
      <c r="S154" s="27">
        <f>IF($A154="","",IF(N(D154)&gt;0,1,0))</f>
        <v/>
      </c>
      <c r="T154" s="27">
        <f>IF($A154="","",IF(AND(N(E154)&gt;0,N(F154)&gt;0,N(G154)&gt;0),1,0))</f>
        <v/>
      </c>
      <c r="U154" s="27">
        <f>IF($A154="","",IF(N(H154)&gt;0,1,0))</f>
        <v/>
      </c>
      <c r="V154" s="27">
        <f>IF($A154="","",IF(AND(N(I154)&gt;0,N(J154)&gt;0,N(K154)&gt;0),1,0))</f>
        <v/>
      </c>
      <c r="W154" s="27">
        <f>IF($A154="","",IF(N(L154)&gt;0,1,0))</f>
        <v/>
      </c>
      <c r="X154" s="27">
        <f>IF($A154="","",IF(N(M154)&gt;0,IF(AND(N(N154)&gt;0,N(O154)&gt;0,N(P154)&gt;0),1,0),""))</f>
        <v/>
      </c>
      <c r="Y154" s="27">
        <f>IF($A154="","",IF(N(M154)&gt;0,IF(N(Q154)&gt;0,1,0),""))</f>
        <v/>
      </c>
      <c r="Z154" s="27">
        <f>IF($A154="","",6+IF(N(M154)&gt;0,2,0))</f>
        <v/>
      </c>
      <c r="AA154" s="27">
        <f>IF($A154="","",R154+S154+T154+U154+V154+W154+IF(N(M154)&gt;0,X154+Y154,0))</f>
        <v/>
      </c>
      <c r="AB154" s="28">
        <f>IF($A154="","",AA154/Z154)</f>
        <v/>
      </c>
      <c r="AC154" s="27">
        <f>IF($A154="","",IF(AA154=Z154,"Yes","No"))</f>
        <v/>
      </c>
      <c r="AD154" s="29">
        <f>IF($A154="","",IF(AC154="Yes","",TRIM(IF(R154=0,"Base UoM; ","")&amp;IF(S154=0,"Case qty; ","")&amp;IF(T154=0,"Each dims; ","")&amp;IF(U154=0,"Each weight; ","")&amp;IF(V154=0,"Case dims; ","")&amp;IF(W154=0,"Case weight; ","")&amp;IF(N(M154)&gt;0,IF(X154=0,"Pallet dims; ","")&amp;IF(Y154=0,"Pallet weight; ",""),""))))</f>
        <v/>
      </c>
    </row>
    <row r="155" ht="15" customHeight="1" s="16">
      <c r="R155" s="27">
        <f>IF($A155="","",IF(TRIM(C155)&lt;&gt;"",1,0))</f>
        <v/>
      </c>
      <c r="S155" s="27">
        <f>IF($A155="","",IF(N(D155)&gt;0,1,0))</f>
        <v/>
      </c>
      <c r="T155" s="27">
        <f>IF($A155="","",IF(AND(N(E155)&gt;0,N(F155)&gt;0,N(G155)&gt;0),1,0))</f>
        <v/>
      </c>
      <c r="U155" s="27">
        <f>IF($A155="","",IF(N(H155)&gt;0,1,0))</f>
        <v/>
      </c>
      <c r="V155" s="27">
        <f>IF($A155="","",IF(AND(N(I155)&gt;0,N(J155)&gt;0,N(K155)&gt;0),1,0))</f>
        <v/>
      </c>
      <c r="W155" s="27">
        <f>IF($A155="","",IF(N(L155)&gt;0,1,0))</f>
        <v/>
      </c>
      <c r="X155" s="27">
        <f>IF($A155="","",IF(N(M155)&gt;0,IF(AND(N(N155)&gt;0,N(O155)&gt;0,N(P155)&gt;0),1,0),""))</f>
        <v/>
      </c>
      <c r="Y155" s="27">
        <f>IF($A155="","",IF(N(M155)&gt;0,IF(N(Q155)&gt;0,1,0),""))</f>
        <v/>
      </c>
      <c r="Z155" s="27">
        <f>IF($A155="","",6+IF(N(M155)&gt;0,2,0))</f>
        <v/>
      </c>
      <c r="AA155" s="27">
        <f>IF($A155="","",R155+S155+T155+U155+V155+W155+IF(N(M155)&gt;0,X155+Y155,0))</f>
        <v/>
      </c>
      <c r="AB155" s="28">
        <f>IF($A155="","",AA155/Z155)</f>
        <v/>
      </c>
      <c r="AC155" s="27">
        <f>IF($A155="","",IF(AA155=Z155,"Yes","No"))</f>
        <v/>
      </c>
      <c r="AD155" s="29">
        <f>IF($A155="","",IF(AC155="Yes","",TRIM(IF(R155=0,"Base UoM; ","")&amp;IF(S155=0,"Case qty; ","")&amp;IF(T155=0,"Each dims; ","")&amp;IF(U155=0,"Each weight; ","")&amp;IF(V155=0,"Case dims; ","")&amp;IF(W155=0,"Case weight; ","")&amp;IF(N(M155)&gt;0,IF(X155=0,"Pallet dims; ","")&amp;IF(Y155=0,"Pallet weight; ",""),""))))</f>
        <v/>
      </c>
    </row>
    <row r="156" ht="15" customHeight="1" s="16">
      <c r="R156" s="27">
        <f>IF($A156="","",IF(TRIM(C156)&lt;&gt;"",1,0))</f>
        <v/>
      </c>
      <c r="S156" s="27">
        <f>IF($A156="","",IF(N(D156)&gt;0,1,0))</f>
        <v/>
      </c>
      <c r="T156" s="27">
        <f>IF($A156="","",IF(AND(N(E156)&gt;0,N(F156)&gt;0,N(G156)&gt;0),1,0))</f>
        <v/>
      </c>
      <c r="U156" s="27">
        <f>IF($A156="","",IF(N(H156)&gt;0,1,0))</f>
        <v/>
      </c>
      <c r="V156" s="27">
        <f>IF($A156="","",IF(AND(N(I156)&gt;0,N(J156)&gt;0,N(K156)&gt;0),1,0))</f>
        <v/>
      </c>
      <c r="W156" s="27">
        <f>IF($A156="","",IF(N(L156)&gt;0,1,0))</f>
        <v/>
      </c>
      <c r="X156" s="27">
        <f>IF($A156="","",IF(N(M156)&gt;0,IF(AND(N(N156)&gt;0,N(O156)&gt;0,N(P156)&gt;0),1,0),""))</f>
        <v/>
      </c>
      <c r="Y156" s="27">
        <f>IF($A156="","",IF(N(M156)&gt;0,IF(N(Q156)&gt;0,1,0),""))</f>
        <v/>
      </c>
      <c r="Z156" s="27">
        <f>IF($A156="","",6+IF(N(M156)&gt;0,2,0))</f>
        <v/>
      </c>
      <c r="AA156" s="27">
        <f>IF($A156="","",R156+S156+T156+U156+V156+W156+IF(N(M156)&gt;0,X156+Y156,0))</f>
        <v/>
      </c>
      <c r="AB156" s="28">
        <f>IF($A156="","",AA156/Z156)</f>
        <v/>
      </c>
      <c r="AC156" s="27">
        <f>IF($A156="","",IF(AA156=Z156,"Yes","No"))</f>
        <v/>
      </c>
      <c r="AD156" s="29">
        <f>IF($A156="","",IF(AC156="Yes","",TRIM(IF(R156=0,"Base UoM; ","")&amp;IF(S156=0,"Case qty; ","")&amp;IF(T156=0,"Each dims; ","")&amp;IF(U156=0,"Each weight; ","")&amp;IF(V156=0,"Case dims; ","")&amp;IF(W156=0,"Case weight; ","")&amp;IF(N(M156)&gt;0,IF(X156=0,"Pallet dims; ","")&amp;IF(Y156=0,"Pallet weight; ",""),""))))</f>
        <v/>
      </c>
    </row>
    <row r="157" ht="15" customHeight="1" s="16">
      <c r="R157" s="27">
        <f>IF($A157="","",IF(TRIM(C157)&lt;&gt;"",1,0))</f>
        <v/>
      </c>
      <c r="S157" s="27">
        <f>IF($A157="","",IF(N(D157)&gt;0,1,0))</f>
        <v/>
      </c>
      <c r="T157" s="27">
        <f>IF($A157="","",IF(AND(N(E157)&gt;0,N(F157)&gt;0,N(G157)&gt;0),1,0))</f>
        <v/>
      </c>
      <c r="U157" s="27">
        <f>IF($A157="","",IF(N(H157)&gt;0,1,0))</f>
        <v/>
      </c>
      <c r="V157" s="27">
        <f>IF($A157="","",IF(AND(N(I157)&gt;0,N(J157)&gt;0,N(K157)&gt;0),1,0))</f>
        <v/>
      </c>
      <c r="W157" s="27">
        <f>IF($A157="","",IF(N(L157)&gt;0,1,0))</f>
        <v/>
      </c>
      <c r="X157" s="27">
        <f>IF($A157="","",IF(N(M157)&gt;0,IF(AND(N(N157)&gt;0,N(O157)&gt;0,N(P157)&gt;0),1,0),""))</f>
        <v/>
      </c>
      <c r="Y157" s="27">
        <f>IF($A157="","",IF(N(M157)&gt;0,IF(N(Q157)&gt;0,1,0),""))</f>
        <v/>
      </c>
      <c r="Z157" s="27">
        <f>IF($A157="","",6+IF(N(M157)&gt;0,2,0))</f>
        <v/>
      </c>
      <c r="AA157" s="27">
        <f>IF($A157="","",R157+S157+T157+U157+V157+W157+IF(N(M157)&gt;0,X157+Y157,0))</f>
        <v/>
      </c>
      <c r="AB157" s="28">
        <f>IF($A157="","",AA157/Z157)</f>
        <v/>
      </c>
      <c r="AC157" s="27">
        <f>IF($A157="","",IF(AA157=Z157,"Yes","No"))</f>
        <v/>
      </c>
      <c r="AD157" s="29">
        <f>IF($A157="","",IF(AC157="Yes","",TRIM(IF(R157=0,"Base UoM; ","")&amp;IF(S157=0,"Case qty; ","")&amp;IF(T157=0,"Each dims; ","")&amp;IF(U157=0,"Each weight; ","")&amp;IF(V157=0,"Case dims; ","")&amp;IF(W157=0,"Case weight; ","")&amp;IF(N(M157)&gt;0,IF(X157=0,"Pallet dims; ","")&amp;IF(Y157=0,"Pallet weight; ",""),""))))</f>
        <v/>
      </c>
    </row>
    <row r="158" ht="15" customHeight="1" s="16">
      <c r="R158" s="27">
        <f>IF($A158="","",IF(TRIM(C158)&lt;&gt;"",1,0))</f>
        <v/>
      </c>
      <c r="S158" s="27">
        <f>IF($A158="","",IF(N(D158)&gt;0,1,0))</f>
        <v/>
      </c>
      <c r="T158" s="27">
        <f>IF($A158="","",IF(AND(N(E158)&gt;0,N(F158)&gt;0,N(G158)&gt;0),1,0))</f>
        <v/>
      </c>
      <c r="U158" s="27">
        <f>IF($A158="","",IF(N(H158)&gt;0,1,0))</f>
        <v/>
      </c>
      <c r="V158" s="27">
        <f>IF($A158="","",IF(AND(N(I158)&gt;0,N(J158)&gt;0,N(K158)&gt;0),1,0))</f>
        <v/>
      </c>
      <c r="W158" s="27">
        <f>IF($A158="","",IF(N(L158)&gt;0,1,0))</f>
        <v/>
      </c>
      <c r="X158" s="27">
        <f>IF($A158="","",IF(N(M158)&gt;0,IF(AND(N(N158)&gt;0,N(O158)&gt;0,N(P158)&gt;0),1,0),""))</f>
        <v/>
      </c>
      <c r="Y158" s="27">
        <f>IF($A158="","",IF(N(M158)&gt;0,IF(N(Q158)&gt;0,1,0),""))</f>
        <v/>
      </c>
      <c r="Z158" s="27">
        <f>IF($A158="","",6+IF(N(M158)&gt;0,2,0))</f>
        <v/>
      </c>
      <c r="AA158" s="27">
        <f>IF($A158="","",R158+S158+T158+U158+V158+W158+IF(N(M158)&gt;0,X158+Y158,0))</f>
        <v/>
      </c>
      <c r="AB158" s="28">
        <f>IF($A158="","",AA158/Z158)</f>
        <v/>
      </c>
      <c r="AC158" s="27">
        <f>IF($A158="","",IF(AA158=Z158,"Yes","No"))</f>
        <v/>
      </c>
      <c r="AD158" s="29">
        <f>IF($A158="","",IF(AC158="Yes","",TRIM(IF(R158=0,"Base UoM; ","")&amp;IF(S158=0,"Case qty; ","")&amp;IF(T158=0,"Each dims; ","")&amp;IF(U158=0,"Each weight; ","")&amp;IF(V158=0,"Case dims; ","")&amp;IF(W158=0,"Case weight; ","")&amp;IF(N(M158)&gt;0,IF(X158=0,"Pallet dims; ","")&amp;IF(Y158=0,"Pallet weight; ",""),""))))</f>
        <v/>
      </c>
    </row>
    <row r="159" ht="15" customHeight="1" s="16">
      <c r="R159" s="27">
        <f>IF($A159="","",IF(TRIM(C159)&lt;&gt;"",1,0))</f>
        <v/>
      </c>
      <c r="S159" s="27">
        <f>IF($A159="","",IF(N(D159)&gt;0,1,0))</f>
        <v/>
      </c>
      <c r="T159" s="27">
        <f>IF($A159="","",IF(AND(N(E159)&gt;0,N(F159)&gt;0,N(G159)&gt;0),1,0))</f>
        <v/>
      </c>
      <c r="U159" s="27">
        <f>IF($A159="","",IF(N(H159)&gt;0,1,0))</f>
        <v/>
      </c>
      <c r="V159" s="27">
        <f>IF($A159="","",IF(AND(N(I159)&gt;0,N(J159)&gt;0,N(K159)&gt;0),1,0))</f>
        <v/>
      </c>
      <c r="W159" s="27">
        <f>IF($A159="","",IF(N(L159)&gt;0,1,0))</f>
        <v/>
      </c>
      <c r="X159" s="27">
        <f>IF($A159="","",IF(N(M159)&gt;0,IF(AND(N(N159)&gt;0,N(O159)&gt;0,N(P159)&gt;0),1,0),""))</f>
        <v/>
      </c>
      <c r="Y159" s="27">
        <f>IF($A159="","",IF(N(M159)&gt;0,IF(N(Q159)&gt;0,1,0),""))</f>
        <v/>
      </c>
      <c r="Z159" s="27">
        <f>IF($A159="","",6+IF(N(M159)&gt;0,2,0))</f>
        <v/>
      </c>
      <c r="AA159" s="27">
        <f>IF($A159="","",R159+S159+T159+U159+V159+W159+IF(N(M159)&gt;0,X159+Y159,0))</f>
        <v/>
      </c>
      <c r="AB159" s="28">
        <f>IF($A159="","",AA159/Z159)</f>
        <v/>
      </c>
      <c r="AC159" s="27">
        <f>IF($A159="","",IF(AA159=Z159,"Yes","No"))</f>
        <v/>
      </c>
      <c r="AD159" s="29">
        <f>IF($A159="","",IF(AC159="Yes","",TRIM(IF(R159=0,"Base UoM; ","")&amp;IF(S159=0,"Case qty; ","")&amp;IF(T159=0,"Each dims; ","")&amp;IF(U159=0,"Each weight; ","")&amp;IF(V159=0,"Case dims; ","")&amp;IF(W159=0,"Case weight; ","")&amp;IF(N(M159)&gt;0,IF(X159=0,"Pallet dims; ","")&amp;IF(Y159=0,"Pallet weight; ",""),""))))</f>
        <v/>
      </c>
    </row>
    <row r="160" ht="15" customHeight="1" s="16">
      <c r="R160" s="27">
        <f>IF($A160="","",IF(TRIM(C160)&lt;&gt;"",1,0))</f>
        <v/>
      </c>
      <c r="S160" s="27">
        <f>IF($A160="","",IF(N(D160)&gt;0,1,0))</f>
        <v/>
      </c>
      <c r="T160" s="27">
        <f>IF($A160="","",IF(AND(N(E160)&gt;0,N(F160)&gt;0,N(G160)&gt;0),1,0))</f>
        <v/>
      </c>
      <c r="U160" s="27">
        <f>IF($A160="","",IF(N(H160)&gt;0,1,0))</f>
        <v/>
      </c>
      <c r="V160" s="27">
        <f>IF($A160="","",IF(AND(N(I160)&gt;0,N(J160)&gt;0,N(K160)&gt;0),1,0))</f>
        <v/>
      </c>
      <c r="W160" s="27">
        <f>IF($A160="","",IF(N(L160)&gt;0,1,0))</f>
        <v/>
      </c>
      <c r="X160" s="27">
        <f>IF($A160="","",IF(N(M160)&gt;0,IF(AND(N(N160)&gt;0,N(O160)&gt;0,N(P160)&gt;0),1,0),""))</f>
        <v/>
      </c>
      <c r="Y160" s="27">
        <f>IF($A160="","",IF(N(M160)&gt;0,IF(N(Q160)&gt;0,1,0),""))</f>
        <v/>
      </c>
      <c r="Z160" s="27">
        <f>IF($A160="","",6+IF(N(M160)&gt;0,2,0))</f>
        <v/>
      </c>
      <c r="AA160" s="27">
        <f>IF($A160="","",R160+S160+T160+U160+V160+W160+IF(N(M160)&gt;0,X160+Y160,0))</f>
        <v/>
      </c>
      <c r="AB160" s="28">
        <f>IF($A160="","",AA160/Z160)</f>
        <v/>
      </c>
      <c r="AC160" s="27">
        <f>IF($A160="","",IF(AA160=Z160,"Yes","No"))</f>
        <v/>
      </c>
      <c r="AD160" s="29">
        <f>IF($A160="","",IF(AC160="Yes","",TRIM(IF(R160=0,"Base UoM; ","")&amp;IF(S160=0,"Case qty; ","")&amp;IF(T160=0,"Each dims; ","")&amp;IF(U160=0,"Each weight; ","")&amp;IF(V160=0,"Case dims; ","")&amp;IF(W160=0,"Case weight; ","")&amp;IF(N(M160)&gt;0,IF(X160=0,"Pallet dims; ","")&amp;IF(Y160=0,"Pallet weight; ",""),""))))</f>
        <v/>
      </c>
    </row>
    <row r="161" ht="15" customHeight="1" s="16">
      <c r="R161" s="27">
        <f>IF($A161="","",IF(TRIM(C161)&lt;&gt;"",1,0))</f>
        <v/>
      </c>
      <c r="S161" s="27">
        <f>IF($A161="","",IF(N(D161)&gt;0,1,0))</f>
        <v/>
      </c>
      <c r="T161" s="27">
        <f>IF($A161="","",IF(AND(N(E161)&gt;0,N(F161)&gt;0,N(G161)&gt;0),1,0))</f>
        <v/>
      </c>
      <c r="U161" s="27">
        <f>IF($A161="","",IF(N(H161)&gt;0,1,0))</f>
        <v/>
      </c>
      <c r="V161" s="27">
        <f>IF($A161="","",IF(AND(N(I161)&gt;0,N(J161)&gt;0,N(K161)&gt;0),1,0))</f>
        <v/>
      </c>
      <c r="W161" s="27">
        <f>IF($A161="","",IF(N(L161)&gt;0,1,0))</f>
        <v/>
      </c>
      <c r="X161" s="27">
        <f>IF($A161="","",IF(N(M161)&gt;0,IF(AND(N(N161)&gt;0,N(O161)&gt;0,N(P161)&gt;0),1,0),""))</f>
        <v/>
      </c>
      <c r="Y161" s="27">
        <f>IF($A161="","",IF(N(M161)&gt;0,IF(N(Q161)&gt;0,1,0),""))</f>
        <v/>
      </c>
      <c r="Z161" s="27">
        <f>IF($A161="","",6+IF(N(M161)&gt;0,2,0))</f>
        <v/>
      </c>
      <c r="AA161" s="27">
        <f>IF($A161="","",R161+S161+T161+U161+V161+W161+IF(N(M161)&gt;0,X161+Y161,0))</f>
        <v/>
      </c>
      <c r="AB161" s="28">
        <f>IF($A161="","",AA161/Z161)</f>
        <v/>
      </c>
      <c r="AC161" s="27">
        <f>IF($A161="","",IF(AA161=Z161,"Yes","No"))</f>
        <v/>
      </c>
      <c r="AD161" s="29">
        <f>IF($A161="","",IF(AC161="Yes","",TRIM(IF(R161=0,"Base UoM; ","")&amp;IF(S161=0,"Case qty; ","")&amp;IF(T161=0,"Each dims; ","")&amp;IF(U161=0,"Each weight; ","")&amp;IF(V161=0,"Case dims; ","")&amp;IF(W161=0,"Case weight; ","")&amp;IF(N(M161)&gt;0,IF(X161=0,"Pallet dims; ","")&amp;IF(Y161=0,"Pallet weight; ",""),""))))</f>
        <v/>
      </c>
    </row>
    <row r="162" ht="15" customHeight="1" s="16">
      <c r="R162" s="27">
        <f>IF($A162="","",IF(TRIM(C162)&lt;&gt;"",1,0))</f>
        <v/>
      </c>
      <c r="S162" s="27">
        <f>IF($A162="","",IF(N(D162)&gt;0,1,0))</f>
        <v/>
      </c>
      <c r="T162" s="27">
        <f>IF($A162="","",IF(AND(N(E162)&gt;0,N(F162)&gt;0,N(G162)&gt;0),1,0))</f>
        <v/>
      </c>
      <c r="U162" s="27">
        <f>IF($A162="","",IF(N(H162)&gt;0,1,0))</f>
        <v/>
      </c>
      <c r="V162" s="27">
        <f>IF($A162="","",IF(AND(N(I162)&gt;0,N(J162)&gt;0,N(K162)&gt;0),1,0))</f>
        <v/>
      </c>
      <c r="W162" s="27">
        <f>IF($A162="","",IF(N(L162)&gt;0,1,0))</f>
        <v/>
      </c>
      <c r="X162" s="27">
        <f>IF($A162="","",IF(N(M162)&gt;0,IF(AND(N(N162)&gt;0,N(O162)&gt;0,N(P162)&gt;0),1,0),""))</f>
        <v/>
      </c>
      <c r="Y162" s="27">
        <f>IF($A162="","",IF(N(M162)&gt;0,IF(N(Q162)&gt;0,1,0),""))</f>
        <v/>
      </c>
      <c r="Z162" s="27">
        <f>IF($A162="","",6+IF(N(M162)&gt;0,2,0))</f>
        <v/>
      </c>
      <c r="AA162" s="27">
        <f>IF($A162="","",R162+S162+T162+U162+V162+W162+IF(N(M162)&gt;0,X162+Y162,0))</f>
        <v/>
      </c>
      <c r="AB162" s="28">
        <f>IF($A162="","",AA162/Z162)</f>
        <v/>
      </c>
      <c r="AC162" s="27">
        <f>IF($A162="","",IF(AA162=Z162,"Yes","No"))</f>
        <v/>
      </c>
      <c r="AD162" s="29">
        <f>IF($A162="","",IF(AC162="Yes","",TRIM(IF(R162=0,"Base UoM; ","")&amp;IF(S162=0,"Case qty; ","")&amp;IF(T162=0,"Each dims; ","")&amp;IF(U162=0,"Each weight; ","")&amp;IF(V162=0,"Case dims; ","")&amp;IF(W162=0,"Case weight; ","")&amp;IF(N(M162)&gt;0,IF(X162=0,"Pallet dims; ","")&amp;IF(Y162=0,"Pallet weight; ",""),""))))</f>
        <v/>
      </c>
    </row>
    <row r="163" ht="15" customHeight="1" s="16">
      <c r="R163" s="27">
        <f>IF($A163="","",IF(TRIM(C163)&lt;&gt;"",1,0))</f>
        <v/>
      </c>
      <c r="S163" s="27">
        <f>IF($A163="","",IF(N(D163)&gt;0,1,0))</f>
        <v/>
      </c>
      <c r="T163" s="27">
        <f>IF($A163="","",IF(AND(N(E163)&gt;0,N(F163)&gt;0,N(G163)&gt;0),1,0))</f>
        <v/>
      </c>
      <c r="U163" s="27">
        <f>IF($A163="","",IF(N(H163)&gt;0,1,0))</f>
        <v/>
      </c>
      <c r="V163" s="27">
        <f>IF($A163="","",IF(AND(N(I163)&gt;0,N(J163)&gt;0,N(K163)&gt;0),1,0))</f>
        <v/>
      </c>
      <c r="W163" s="27">
        <f>IF($A163="","",IF(N(L163)&gt;0,1,0))</f>
        <v/>
      </c>
      <c r="X163" s="27">
        <f>IF($A163="","",IF(N(M163)&gt;0,IF(AND(N(N163)&gt;0,N(O163)&gt;0,N(P163)&gt;0),1,0),""))</f>
        <v/>
      </c>
      <c r="Y163" s="27">
        <f>IF($A163="","",IF(N(M163)&gt;0,IF(N(Q163)&gt;0,1,0),""))</f>
        <v/>
      </c>
      <c r="Z163" s="27">
        <f>IF($A163="","",6+IF(N(M163)&gt;0,2,0))</f>
        <v/>
      </c>
      <c r="AA163" s="27">
        <f>IF($A163="","",R163+S163+T163+U163+V163+W163+IF(N(M163)&gt;0,X163+Y163,0))</f>
        <v/>
      </c>
      <c r="AB163" s="28">
        <f>IF($A163="","",AA163/Z163)</f>
        <v/>
      </c>
      <c r="AC163" s="27">
        <f>IF($A163="","",IF(AA163=Z163,"Yes","No"))</f>
        <v/>
      </c>
      <c r="AD163" s="29">
        <f>IF($A163="","",IF(AC163="Yes","",TRIM(IF(R163=0,"Base UoM; ","")&amp;IF(S163=0,"Case qty; ","")&amp;IF(T163=0,"Each dims; ","")&amp;IF(U163=0,"Each weight; ","")&amp;IF(V163=0,"Case dims; ","")&amp;IF(W163=0,"Case weight; ","")&amp;IF(N(M163)&gt;0,IF(X163=0,"Pallet dims; ","")&amp;IF(Y163=0,"Pallet weight; ",""),""))))</f>
        <v/>
      </c>
    </row>
    <row r="164" ht="15" customHeight="1" s="16">
      <c r="R164" s="27">
        <f>IF($A164="","",IF(TRIM(C164)&lt;&gt;"",1,0))</f>
        <v/>
      </c>
      <c r="S164" s="27">
        <f>IF($A164="","",IF(N(D164)&gt;0,1,0))</f>
        <v/>
      </c>
      <c r="T164" s="27">
        <f>IF($A164="","",IF(AND(N(E164)&gt;0,N(F164)&gt;0,N(G164)&gt;0),1,0))</f>
        <v/>
      </c>
      <c r="U164" s="27">
        <f>IF($A164="","",IF(N(H164)&gt;0,1,0))</f>
        <v/>
      </c>
      <c r="V164" s="27">
        <f>IF($A164="","",IF(AND(N(I164)&gt;0,N(J164)&gt;0,N(K164)&gt;0),1,0))</f>
        <v/>
      </c>
      <c r="W164" s="27">
        <f>IF($A164="","",IF(N(L164)&gt;0,1,0))</f>
        <v/>
      </c>
      <c r="X164" s="27">
        <f>IF($A164="","",IF(N(M164)&gt;0,IF(AND(N(N164)&gt;0,N(O164)&gt;0,N(P164)&gt;0),1,0),""))</f>
        <v/>
      </c>
      <c r="Y164" s="27">
        <f>IF($A164="","",IF(N(M164)&gt;0,IF(N(Q164)&gt;0,1,0),""))</f>
        <v/>
      </c>
      <c r="Z164" s="27">
        <f>IF($A164="","",6+IF(N(M164)&gt;0,2,0))</f>
        <v/>
      </c>
      <c r="AA164" s="27">
        <f>IF($A164="","",R164+S164+T164+U164+V164+W164+IF(N(M164)&gt;0,X164+Y164,0))</f>
        <v/>
      </c>
      <c r="AB164" s="28">
        <f>IF($A164="","",AA164/Z164)</f>
        <v/>
      </c>
      <c r="AC164" s="27">
        <f>IF($A164="","",IF(AA164=Z164,"Yes","No"))</f>
        <v/>
      </c>
      <c r="AD164" s="29">
        <f>IF($A164="","",IF(AC164="Yes","",TRIM(IF(R164=0,"Base UoM; ","")&amp;IF(S164=0,"Case qty; ","")&amp;IF(T164=0,"Each dims; ","")&amp;IF(U164=0,"Each weight; ","")&amp;IF(V164=0,"Case dims; ","")&amp;IF(W164=0,"Case weight; ","")&amp;IF(N(M164)&gt;0,IF(X164=0,"Pallet dims; ","")&amp;IF(Y164=0,"Pallet weight; ",""),""))))</f>
        <v/>
      </c>
    </row>
    <row r="165" ht="15" customHeight="1" s="16">
      <c r="R165" s="27">
        <f>IF($A165="","",IF(TRIM(C165)&lt;&gt;"",1,0))</f>
        <v/>
      </c>
      <c r="S165" s="27">
        <f>IF($A165="","",IF(N(D165)&gt;0,1,0))</f>
        <v/>
      </c>
      <c r="T165" s="27">
        <f>IF($A165="","",IF(AND(N(E165)&gt;0,N(F165)&gt;0,N(G165)&gt;0),1,0))</f>
        <v/>
      </c>
      <c r="U165" s="27">
        <f>IF($A165="","",IF(N(H165)&gt;0,1,0))</f>
        <v/>
      </c>
      <c r="V165" s="27">
        <f>IF($A165="","",IF(AND(N(I165)&gt;0,N(J165)&gt;0,N(K165)&gt;0),1,0))</f>
        <v/>
      </c>
      <c r="W165" s="27">
        <f>IF($A165="","",IF(N(L165)&gt;0,1,0))</f>
        <v/>
      </c>
      <c r="X165" s="27">
        <f>IF($A165="","",IF(N(M165)&gt;0,IF(AND(N(N165)&gt;0,N(O165)&gt;0,N(P165)&gt;0),1,0),""))</f>
        <v/>
      </c>
      <c r="Y165" s="27">
        <f>IF($A165="","",IF(N(M165)&gt;0,IF(N(Q165)&gt;0,1,0),""))</f>
        <v/>
      </c>
      <c r="Z165" s="27">
        <f>IF($A165="","",6+IF(N(M165)&gt;0,2,0))</f>
        <v/>
      </c>
      <c r="AA165" s="27">
        <f>IF($A165="","",R165+S165+T165+U165+V165+W165+IF(N(M165)&gt;0,X165+Y165,0))</f>
        <v/>
      </c>
      <c r="AB165" s="28">
        <f>IF($A165="","",AA165/Z165)</f>
        <v/>
      </c>
      <c r="AC165" s="27">
        <f>IF($A165="","",IF(AA165=Z165,"Yes","No"))</f>
        <v/>
      </c>
      <c r="AD165" s="29">
        <f>IF($A165="","",IF(AC165="Yes","",TRIM(IF(R165=0,"Base UoM; ","")&amp;IF(S165=0,"Case qty; ","")&amp;IF(T165=0,"Each dims; ","")&amp;IF(U165=0,"Each weight; ","")&amp;IF(V165=0,"Case dims; ","")&amp;IF(W165=0,"Case weight; ","")&amp;IF(N(M165)&gt;0,IF(X165=0,"Pallet dims; ","")&amp;IF(Y165=0,"Pallet weight; ",""),""))))</f>
        <v/>
      </c>
    </row>
    <row r="166" ht="15" customHeight="1" s="16">
      <c r="R166" s="27">
        <f>IF($A166="","",IF(TRIM(C166)&lt;&gt;"",1,0))</f>
        <v/>
      </c>
      <c r="S166" s="27">
        <f>IF($A166="","",IF(N(D166)&gt;0,1,0))</f>
        <v/>
      </c>
      <c r="T166" s="27">
        <f>IF($A166="","",IF(AND(N(E166)&gt;0,N(F166)&gt;0,N(G166)&gt;0),1,0))</f>
        <v/>
      </c>
      <c r="U166" s="27">
        <f>IF($A166="","",IF(N(H166)&gt;0,1,0))</f>
        <v/>
      </c>
      <c r="V166" s="27">
        <f>IF($A166="","",IF(AND(N(I166)&gt;0,N(J166)&gt;0,N(K166)&gt;0),1,0))</f>
        <v/>
      </c>
      <c r="W166" s="27">
        <f>IF($A166="","",IF(N(L166)&gt;0,1,0))</f>
        <v/>
      </c>
      <c r="X166" s="27">
        <f>IF($A166="","",IF(N(M166)&gt;0,IF(AND(N(N166)&gt;0,N(O166)&gt;0,N(P166)&gt;0),1,0),""))</f>
        <v/>
      </c>
      <c r="Y166" s="27">
        <f>IF($A166="","",IF(N(M166)&gt;0,IF(N(Q166)&gt;0,1,0),""))</f>
        <v/>
      </c>
      <c r="Z166" s="27">
        <f>IF($A166="","",6+IF(N(M166)&gt;0,2,0))</f>
        <v/>
      </c>
      <c r="AA166" s="27">
        <f>IF($A166="","",R166+S166+T166+U166+V166+W166+IF(N(M166)&gt;0,X166+Y166,0))</f>
        <v/>
      </c>
      <c r="AB166" s="28">
        <f>IF($A166="","",AA166/Z166)</f>
        <v/>
      </c>
      <c r="AC166" s="27">
        <f>IF($A166="","",IF(AA166=Z166,"Yes","No"))</f>
        <v/>
      </c>
      <c r="AD166" s="29">
        <f>IF($A166="","",IF(AC166="Yes","",TRIM(IF(R166=0,"Base UoM; ","")&amp;IF(S166=0,"Case qty; ","")&amp;IF(T166=0,"Each dims; ","")&amp;IF(U166=0,"Each weight; ","")&amp;IF(V166=0,"Case dims; ","")&amp;IF(W166=0,"Case weight; ","")&amp;IF(N(M166)&gt;0,IF(X166=0,"Pallet dims; ","")&amp;IF(Y166=0,"Pallet weight; ",""),""))))</f>
        <v/>
      </c>
    </row>
    <row r="167" ht="15" customHeight="1" s="16">
      <c r="R167" s="27">
        <f>IF($A167="","",IF(TRIM(C167)&lt;&gt;"",1,0))</f>
        <v/>
      </c>
      <c r="S167" s="27">
        <f>IF($A167="","",IF(N(D167)&gt;0,1,0))</f>
        <v/>
      </c>
      <c r="T167" s="27">
        <f>IF($A167="","",IF(AND(N(E167)&gt;0,N(F167)&gt;0,N(G167)&gt;0),1,0))</f>
        <v/>
      </c>
      <c r="U167" s="27">
        <f>IF($A167="","",IF(N(H167)&gt;0,1,0))</f>
        <v/>
      </c>
      <c r="V167" s="27">
        <f>IF($A167="","",IF(AND(N(I167)&gt;0,N(J167)&gt;0,N(K167)&gt;0),1,0))</f>
        <v/>
      </c>
      <c r="W167" s="27">
        <f>IF($A167="","",IF(N(L167)&gt;0,1,0))</f>
        <v/>
      </c>
      <c r="X167" s="27">
        <f>IF($A167="","",IF(N(M167)&gt;0,IF(AND(N(N167)&gt;0,N(O167)&gt;0,N(P167)&gt;0),1,0),""))</f>
        <v/>
      </c>
      <c r="Y167" s="27">
        <f>IF($A167="","",IF(N(M167)&gt;0,IF(N(Q167)&gt;0,1,0),""))</f>
        <v/>
      </c>
      <c r="Z167" s="27">
        <f>IF($A167="","",6+IF(N(M167)&gt;0,2,0))</f>
        <v/>
      </c>
      <c r="AA167" s="27">
        <f>IF($A167="","",R167+S167+T167+U167+V167+W167+IF(N(M167)&gt;0,X167+Y167,0))</f>
        <v/>
      </c>
      <c r="AB167" s="28">
        <f>IF($A167="","",AA167/Z167)</f>
        <v/>
      </c>
      <c r="AC167" s="27">
        <f>IF($A167="","",IF(AA167=Z167,"Yes","No"))</f>
        <v/>
      </c>
      <c r="AD167" s="29">
        <f>IF($A167="","",IF(AC167="Yes","",TRIM(IF(R167=0,"Base UoM; ","")&amp;IF(S167=0,"Case qty; ","")&amp;IF(T167=0,"Each dims; ","")&amp;IF(U167=0,"Each weight; ","")&amp;IF(V167=0,"Case dims; ","")&amp;IF(W167=0,"Case weight; ","")&amp;IF(N(M167)&gt;0,IF(X167=0,"Pallet dims; ","")&amp;IF(Y167=0,"Pallet weight; ",""),""))))</f>
        <v/>
      </c>
    </row>
    <row r="168" ht="15" customHeight="1" s="16">
      <c r="R168" s="27">
        <f>IF($A168="","",IF(TRIM(C168)&lt;&gt;"",1,0))</f>
        <v/>
      </c>
      <c r="S168" s="27">
        <f>IF($A168="","",IF(N(D168)&gt;0,1,0))</f>
        <v/>
      </c>
      <c r="T168" s="27">
        <f>IF($A168="","",IF(AND(N(E168)&gt;0,N(F168)&gt;0,N(G168)&gt;0),1,0))</f>
        <v/>
      </c>
      <c r="U168" s="27">
        <f>IF($A168="","",IF(N(H168)&gt;0,1,0))</f>
        <v/>
      </c>
      <c r="V168" s="27">
        <f>IF($A168="","",IF(AND(N(I168)&gt;0,N(J168)&gt;0,N(K168)&gt;0),1,0))</f>
        <v/>
      </c>
      <c r="W168" s="27">
        <f>IF($A168="","",IF(N(L168)&gt;0,1,0))</f>
        <v/>
      </c>
      <c r="X168" s="27">
        <f>IF($A168="","",IF(N(M168)&gt;0,IF(AND(N(N168)&gt;0,N(O168)&gt;0,N(P168)&gt;0),1,0),""))</f>
        <v/>
      </c>
      <c r="Y168" s="27">
        <f>IF($A168="","",IF(N(M168)&gt;0,IF(N(Q168)&gt;0,1,0),""))</f>
        <v/>
      </c>
      <c r="Z168" s="27">
        <f>IF($A168="","",6+IF(N(M168)&gt;0,2,0))</f>
        <v/>
      </c>
      <c r="AA168" s="27">
        <f>IF($A168="","",R168+S168+T168+U168+V168+W168+IF(N(M168)&gt;0,X168+Y168,0))</f>
        <v/>
      </c>
      <c r="AB168" s="28">
        <f>IF($A168="","",AA168/Z168)</f>
        <v/>
      </c>
      <c r="AC168" s="27">
        <f>IF($A168="","",IF(AA168=Z168,"Yes","No"))</f>
        <v/>
      </c>
      <c r="AD168" s="29">
        <f>IF($A168="","",IF(AC168="Yes","",TRIM(IF(R168=0,"Base UoM; ","")&amp;IF(S168=0,"Case qty; ","")&amp;IF(T168=0,"Each dims; ","")&amp;IF(U168=0,"Each weight; ","")&amp;IF(V168=0,"Case dims; ","")&amp;IF(W168=0,"Case weight; ","")&amp;IF(N(M168)&gt;0,IF(X168=0,"Pallet dims; ","")&amp;IF(Y168=0,"Pallet weight; ",""),""))))</f>
        <v/>
      </c>
    </row>
    <row r="169" ht="15" customHeight="1" s="16">
      <c r="R169" s="27">
        <f>IF($A169="","",IF(TRIM(C169)&lt;&gt;"",1,0))</f>
        <v/>
      </c>
      <c r="S169" s="27">
        <f>IF($A169="","",IF(N(D169)&gt;0,1,0))</f>
        <v/>
      </c>
      <c r="T169" s="27">
        <f>IF($A169="","",IF(AND(N(E169)&gt;0,N(F169)&gt;0,N(G169)&gt;0),1,0))</f>
        <v/>
      </c>
      <c r="U169" s="27">
        <f>IF($A169="","",IF(N(H169)&gt;0,1,0))</f>
        <v/>
      </c>
      <c r="V169" s="27">
        <f>IF($A169="","",IF(AND(N(I169)&gt;0,N(J169)&gt;0,N(K169)&gt;0),1,0))</f>
        <v/>
      </c>
      <c r="W169" s="27">
        <f>IF($A169="","",IF(N(L169)&gt;0,1,0))</f>
        <v/>
      </c>
      <c r="X169" s="27">
        <f>IF($A169="","",IF(N(M169)&gt;0,IF(AND(N(N169)&gt;0,N(O169)&gt;0,N(P169)&gt;0),1,0),""))</f>
        <v/>
      </c>
      <c r="Y169" s="27">
        <f>IF($A169="","",IF(N(M169)&gt;0,IF(N(Q169)&gt;0,1,0),""))</f>
        <v/>
      </c>
      <c r="Z169" s="27">
        <f>IF($A169="","",6+IF(N(M169)&gt;0,2,0))</f>
        <v/>
      </c>
      <c r="AA169" s="27">
        <f>IF($A169="","",R169+S169+T169+U169+V169+W169+IF(N(M169)&gt;0,X169+Y169,0))</f>
        <v/>
      </c>
      <c r="AB169" s="28">
        <f>IF($A169="","",AA169/Z169)</f>
        <v/>
      </c>
      <c r="AC169" s="27">
        <f>IF($A169="","",IF(AA169=Z169,"Yes","No"))</f>
        <v/>
      </c>
      <c r="AD169" s="29">
        <f>IF($A169="","",IF(AC169="Yes","",TRIM(IF(R169=0,"Base UoM; ","")&amp;IF(S169=0,"Case qty; ","")&amp;IF(T169=0,"Each dims; ","")&amp;IF(U169=0,"Each weight; ","")&amp;IF(V169=0,"Case dims; ","")&amp;IF(W169=0,"Case weight; ","")&amp;IF(N(M169)&gt;0,IF(X169=0,"Pallet dims; ","")&amp;IF(Y169=0,"Pallet weight; ",""),""))))</f>
        <v/>
      </c>
    </row>
    <row r="170" ht="15" customHeight="1" s="16">
      <c r="R170" s="27">
        <f>IF($A170="","",IF(TRIM(C170)&lt;&gt;"",1,0))</f>
        <v/>
      </c>
      <c r="S170" s="27">
        <f>IF($A170="","",IF(N(D170)&gt;0,1,0))</f>
        <v/>
      </c>
      <c r="T170" s="27">
        <f>IF($A170="","",IF(AND(N(E170)&gt;0,N(F170)&gt;0,N(G170)&gt;0),1,0))</f>
        <v/>
      </c>
      <c r="U170" s="27">
        <f>IF($A170="","",IF(N(H170)&gt;0,1,0))</f>
        <v/>
      </c>
      <c r="V170" s="27">
        <f>IF($A170="","",IF(AND(N(I170)&gt;0,N(J170)&gt;0,N(K170)&gt;0),1,0))</f>
        <v/>
      </c>
      <c r="W170" s="27">
        <f>IF($A170="","",IF(N(L170)&gt;0,1,0))</f>
        <v/>
      </c>
      <c r="X170" s="27">
        <f>IF($A170="","",IF(N(M170)&gt;0,IF(AND(N(N170)&gt;0,N(O170)&gt;0,N(P170)&gt;0),1,0),""))</f>
        <v/>
      </c>
      <c r="Y170" s="27">
        <f>IF($A170="","",IF(N(M170)&gt;0,IF(N(Q170)&gt;0,1,0),""))</f>
        <v/>
      </c>
      <c r="Z170" s="27">
        <f>IF($A170="","",6+IF(N(M170)&gt;0,2,0))</f>
        <v/>
      </c>
      <c r="AA170" s="27">
        <f>IF($A170="","",R170+S170+T170+U170+V170+W170+IF(N(M170)&gt;0,X170+Y170,0))</f>
        <v/>
      </c>
      <c r="AB170" s="28">
        <f>IF($A170="","",AA170/Z170)</f>
        <v/>
      </c>
      <c r="AC170" s="27">
        <f>IF($A170="","",IF(AA170=Z170,"Yes","No"))</f>
        <v/>
      </c>
      <c r="AD170" s="29">
        <f>IF($A170="","",IF(AC170="Yes","",TRIM(IF(R170=0,"Base UoM; ","")&amp;IF(S170=0,"Case qty; ","")&amp;IF(T170=0,"Each dims; ","")&amp;IF(U170=0,"Each weight; ","")&amp;IF(V170=0,"Case dims; ","")&amp;IF(W170=0,"Case weight; ","")&amp;IF(N(M170)&gt;0,IF(X170=0,"Pallet dims; ","")&amp;IF(Y170=0,"Pallet weight; ",""),""))))</f>
        <v/>
      </c>
    </row>
    <row r="171" ht="15" customHeight="1" s="16">
      <c r="R171" s="27">
        <f>IF($A171="","",IF(TRIM(C171)&lt;&gt;"",1,0))</f>
        <v/>
      </c>
      <c r="S171" s="27">
        <f>IF($A171="","",IF(N(D171)&gt;0,1,0))</f>
        <v/>
      </c>
      <c r="T171" s="27">
        <f>IF($A171="","",IF(AND(N(E171)&gt;0,N(F171)&gt;0,N(G171)&gt;0),1,0))</f>
        <v/>
      </c>
      <c r="U171" s="27">
        <f>IF($A171="","",IF(N(H171)&gt;0,1,0))</f>
        <v/>
      </c>
      <c r="V171" s="27">
        <f>IF($A171="","",IF(AND(N(I171)&gt;0,N(J171)&gt;0,N(K171)&gt;0),1,0))</f>
        <v/>
      </c>
      <c r="W171" s="27">
        <f>IF($A171="","",IF(N(L171)&gt;0,1,0))</f>
        <v/>
      </c>
      <c r="X171" s="27">
        <f>IF($A171="","",IF(N(M171)&gt;0,IF(AND(N(N171)&gt;0,N(O171)&gt;0,N(P171)&gt;0),1,0),""))</f>
        <v/>
      </c>
      <c r="Y171" s="27">
        <f>IF($A171="","",IF(N(M171)&gt;0,IF(N(Q171)&gt;0,1,0),""))</f>
        <v/>
      </c>
      <c r="Z171" s="27">
        <f>IF($A171="","",6+IF(N(M171)&gt;0,2,0))</f>
        <v/>
      </c>
      <c r="AA171" s="27">
        <f>IF($A171="","",R171+S171+T171+U171+V171+W171+IF(N(M171)&gt;0,X171+Y171,0))</f>
        <v/>
      </c>
      <c r="AB171" s="28">
        <f>IF($A171="","",AA171/Z171)</f>
        <v/>
      </c>
      <c r="AC171" s="27">
        <f>IF($A171="","",IF(AA171=Z171,"Yes","No"))</f>
        <v/>
      </c>
      <c r="AD171" s="29">
        <f>IF($A171="","",IF(AC171="Yes","",TRIM(IF(R171=0,"Base UoM; ","")&amp;IF(S171=0,"Case qty; ","")&amp;IF(T171=0,"Each dims; ","")&amp;IF(U171=0,"Each weight; ","")&amp;IF(V171=0,"Case dims; ","")&amp;IF(W171=0,"Case weight; ","")&amp;IF(N(M171)&gt;0,IF(X171=0,"Pallet dims; ","")&amp;IF(Y171=0,"Pallet weight; ",""),""))))</f>
        <v/>
      </c>
    </row>
    <row r="172" ht="15" customHeight="1" s="16">
      <c r="R172" s="27">
        <f>IF($A172="","",IF(TRIM(C172)&lt;&gt;"",1,0))</f>
        <v/>
      </c>
      <c r="S172" s="27">
        <f>IF($A172="","",IF(N(D172)&gt;0,1,0))</f>
        <v/>
      </c>
      <c r="T172" s="27">
        <f>IF($A172="","",IF(AND(N(E172)&gt;0,N(F172)&gt;0,N(G172)&gt;0),1,0))</f>
        <v/>
      </c>
      <c r="U172" s="27">
        <f>IF($A172="","",IF(N(H172)&gt;0,1,0))</f>
        <v/>
      </c>
      <c r="V172" s="27">
        <f>IF($A172="","",IF(AND(N(I172)&gt;0,N(J172)&gt;0,N(K172)&gt;0),1,0))</f>
        <v/>
      </c>
      <c r="W172" s="27">
        <f>IF($A172="","",IF(N(L172)&gt;0,1,0))</f>
        <v/>
      </c>
      <c r="X172" s="27">
        <f>IF($A172="","",IF(N(M172)&gt;0,IF(AND(N(N172)&gt;0,N(O172)&gt;0,N(P172)&gt;0),1,0),""))</f>
        <v/>
      </c>
      <c r="Y172" s="27">
        <f>IF($A172="","",IF(N(M172)&gt;0,IF(N(Q172)&gt;0,1,0),""))</f>
        <v/>
      </c>
      <c r="Z172" s="27">
        <f>IF($A172="","",6+IF(N(M172)&gt;0,2,0))</f>
        <v/>
      </c>
      <c r="AA172" s="27">
        <f>IF($A172="","",R172+S172+T172+U172+V172+W172+IF(N(M172)&gt;0,X172+Y172,0))</f>
        <v/>
      </c>
      <c r="AB172" s="28">
        <f>IF($A172="","",AA172/Z172)</f>
        <v/>
      </c>
      <c r="AC172" s="27">
        <f>IF($A172="","",IF(AA172=Z172,"Yes","No"))</f>
        <v/>
      </c>
      <c r="AD172" s="29">
        <f>IF($A172="","",IF(AC172="Yes","",TRIM(IF(R172=0,"Base UoM; ","")&amp;IF(S172=0,"Case qty; ","")&amp;IF(T172=0,"Each dims; ","")&amp;IF(U172=0,"Each weight; ","")&amp;IF(V172=0,"Case dims; ","")&amp;IF(W172=0,"Case weight; ","")&amp;IF(N(M172)&gt;0,IF(X172=0,"Pallet dims; ","")&amp;IF(Y172=0,"Pallet weight; ",""),""))))</f>
        <v/>
      </c>
    </row>
    <row r="173" ht="15" customHeight="1" s="16">
      <c r="R173" s="27">
        <f>IF($A173="","",IF(TRIM(C173)&lt;&gt;"",1,0))</f>
        <v/>
      </c>
      <c r="S173" s="27">
        <f>IF($A173="","",IF(N(D173)&gt;0,1,0))</f>
        <v/>
      </c>
      <c r="T173" s="27">
        <f>IF($A173="","",IF(AND(N(E173)&gt;0,N(F173)&gt;0,N(G173)&gt;0),1,0))</f>
        <v/>
      </c>
      <c r="U173" s="27">
        <f>IF($A173="","",IF(N(H173)&gt;0,1,0))</f>
        <v/>
      </c>
      <c r="V173" s="27">
        <f>IF($A173="","",IF(AND(N(I173)&gt;0,N(J173)&gt;0,N(K173)&gt;0),1,0))</f>
        <v/>
      </c>
      <c r="W173" s="27">
        <f>IF($A173="","",IF(N(L173)&gt;0,1,0))</f>
        <v/>
      </c>
      <c r="X173" s="27">
        <f>IF($A173="","",IF(N(M173)&gt;0,IF(AND(N(N173)&gt;0,N(O173)&gt;0,N(P173)&gt;0),1,0),""))</f>
        <v/>
      </c>
      <c r="Y173" s="27">
        <f>IF($A173="","",IF(N(M173)&gt;0,IF(N(Q173)&gt;0,1,0),""))</f>
        <v/>
      </c>
      <c r="Z173" s="27">
        <f>IF($A173="","",6+IF(N(M173)&gt;0,2,0))</f>
        <v/>
      </c>
      <c r="AA173" s="27">
        <f>IF($A173="","",R173+S173+T173+U173+V173+W173+IF(N(M173)&gt;0,X173+Y173,0))</f>
        <v/>
      </c>
      <c r="AB173" s="28">
        <f>IF($A173="","",AA173/Z173)</f>
        <v/>
      </c>
      <c r="AC173" s="27">
        <f>IF($A173="","",IF(AA173=Z173,"Yes","No"))</f>
        <v/>
      </c>
      <c r="AD173" s="29">
        <f>IF($A173="","",IF(AC173="Yes","",TRIM(IF(R173=0,"Base UoM; ","")&amp;IF(S173=0,"Case qty; ","")&amp;IF(T173=0,"Each dims; ","")&amp;IF(U173=0,"Each weight; ","")&amp;IF(V173=0,"Case dims; ","")&amp;IF(W173=0,"Case weight; ","")&amp;IF(N(M173)&gt;0,IF(X173=0,"Pallet dims; ","")&amp;IF(Y173=0,"Pallet weight; ",""),""))))</f>
        <v/>
      </c>
    </row>
    <row r="174" ht="15" customHeight="1" s="16">
      <c r="R174" s="27">
        <f>IF($A174="","",IF(TRIM(C174)&lt;&gt;"",1,0))</f>
        <v/>
      </c>
      <c r="S174" s="27">
        <f>IF($A174="","",IF(N(D174)&gt;0,1,0))</f>
        <v/>
      </c>
      <c r="T174" s="27">
        <f>IF($A174="","",IF(AND(N(E174)&gt;0,N(F174)&gt;0,N(G174)&gt;0),1,0))</f>
        <v/>
      </c>
      <c r="U174" s="27">
        <f>IF($A174="","",IF(N(H174)&gt;0,1,0))</f>
        <v/>
      </c>
      <c r="V174" s="27">
        <f>IF($A174="","",IF(AND(N(I174)&gt;0,N(J174)&gt;0,N(K174)&gt;0),1,0))</f>
        <v/>
      </c>
      <c r="W174" s="27">
        <f>IF($A174="","",IF(N(L174)&gt;0,1,0))</f>
        <v/>
      </c>
      <c r="X174" s="27">
        <f>IF($A174="","",IF(N(M174)&gt;0,IF(AND(N(N174)&gt;0,N(O174)&gt;0,N(P174)&gt;0),1,0),""))</f>
        <v/>
      </c>
      <c r="Y174" s="27">
        <f>IF($A174="","",IF(N(M174)&gt;0,IF(N(Q174)&gt;0,1,0),""))</f>
        <v/>
      </c>
      <c r="Z174" s="27">
        <f>IF($A174="","",6+IF(N(M174)&gt;0,2,0))</f>
        <v/>
      </c>
      <c r="AA174" s="27">
        <f>IF($A174="","",R174+S174+T174+U174+V174+W174+IF(N(M174)&gt;0,X174+Y174,0))</f>
        <v/>
      </c>
      <c r="AB174" s="28">
        <f>IF($A174="","",AA174/Z174)</f>
        <v/>
      </c>
      <c r="AC174" s="27">
        <f>IF($A174="","",IF(AA174=Z174,"Yes","No"))</f>
        <v/>
      </c>
      <c r="AD174" s="29">
        <f>IF($A174="","",IF(AC174="Yes","",TRIM(IF(R174=0,"Base UoM; ","")&amp;IF(S174=0,"Case qty; ","")&amp;IF(T174=0,"Each dims; ","")&amp;IF(U174=0,"Each weight; ","")&amp;IF(V174=0,"Case dims; ","")&amp;IF(W174=0,"Case weight; ","")&amp;IF(N(M174)&gt;0,IF(X174=0,"Pallet dims; ","")&amp;IF(Y174=0,"Pallet weight; ",""),""))))</f>
        <v/>
      </c>
    </row>
    <row r="175" ht="15" customHeight="1" s="16">
      <c r="R175" s="27">
        <f>IF($A175="","",IF(TRIM(C175)&lt;&gt;"",1,0))</f>
        <v/>
      </c>
      <c r="S175" s="27">
        <f>IF($A175="","",IF(N(D175)&gt;0,1,0))</f>
        <v/>
      </c>
      <c r="T175" s="27">
        <f>IF($A175="","",IF(AND(N(E175)&gt;0,N(F175)&gt;0,N(G175)&gt;0),1,0))</f>
        <v/>
      </c>
      <c r="U175" s="27">
        <f>IF($A175="","",IF(N(H175)&gt;0,1,0))</f>
        <v/>
      </c>
      <c r="V175" s="27">
        <f>IF($A175="","",IF(AND(N(I175)&gt;0,N(J175)&gt;0,N(K175)&gt;0),1,0))</f>
        <v/>
      </c>
      <c r="W175" s="27">
        <f>IF($A175="","",IF(N(L175)&gt;0,1,0))</f>
        <v/>
      </c>
      <c r="X175" s="27">
        <f>IF($A175="","",IF(N(M175)&gt;0,IF(AND(N(N175)&gt;0,N(O175)&gt;0,N(P175)&gt;0),1,0),""))</f>
        <v/>
      </c>
      <c r="Y175" s="27">
        <f>IF($A175="","",IF(N(M175)&gt;0,IF(N(Q175)&gt;0,1,0),""))</f>
        <v/>
      </c>
      <c r="Z175" s="27">
        <f>IF($A175="","",6+IF(N(M175)&gt;0,2,0))</f>
        <v/>
      </c>
      <c r="AA175" s="27">
        <f>IF($A175="","",R175+S175+T175+U175+V175+W175+IF(N(M175)&gt;0,X175+Y175,0))</f>
        <v/>
      </c>
      <c r="AB175" s="28">
        <f>IF($A175="","",AA175/Z175)</f>
        <v/>
      </c>
      <c r="AC175" s="27">
        <f>IF($A175="","",IF(AA175=Z175,"Yes","No"))</f>
        <v/>
      </c>
      <c r="AD175" s="29">
        <f>IF($A175="","",IF(AC175="Yes","",TRIM(IF(R175=0,"Base UoM; ","")&amp;IF(S175=0,"Case qty; ","")&amp;IF(T175=0,"Each dims; ","")&amp;IF(U175=0,"Each weight; ","")&amp;IF(V175=0,"Case dims; ","")&amp;IF(W175=0,"Case weight; ","")&amp;IF(N(M175)&gt;0,IF(X175=0,"Pallet dims; ","")&amp;IF(Y175=0,"Pallet weight; ",""),""))))</f>
        <v/>
      </c>
    </row>
    <row r="176" ht="15" customHeight="1" s="16">
      <c r="R176" s="27">
        <f>IF($A176="","",IF(TRIM(C176)&lt;&gt;"",1,0))</f>
        <v/>
      </c>
      <c r="S176" s="27">
        <f>IF($A176="","",IF(N(D176)&gt;0,1,0))</f>
        <v/>
      </c>
      <c r="T176" s="27">
        <f>IF($A176="","",IF(AND(N(E176)&gt;0,N(F176)&gt;0,N(G176)&gt;0),1,0))</f>
        <v/>
      </c>
      <c r="U176" s="27">
        <f>IF($A176="","",IF(N(H176)&gt;0,1,0))</f>
        <v/>
      </c>
      <c r="V176" s="27">
        <f>IF($A176="","",IF(AND(N(I176)&gt;0,N(J176)&gt;0,N(K176)&gt;0),1,0))</f>
        <v/>
      </c>
      <c r="W176" s="27">
        <f>IF($A176="","",IF(N(L176)&gt;0,1,0))</f>
        <v/>
      </c>
      <c r="X176" s="27">
        <f>IF($A176="","",IF(N(M176)&gt;0,IF(AND(N(N176)&gt;0,N(O176)&gt;0,N(P176)&gt;0),1,0),""))</f>
        <v/>
      </c>
      <c r="Y176" s="27">
        <f>IF($A176="","",IF(N(M176)&gt;0,IF(N(Q176)&gt;0,1,0),""))</f>
        <v/>
      </c>
      <c r="Z176" s="27">
        <f>IF($A176="","",6+IF(N(M176)&gt;0,2,0))</f>
        <v/>
      </c>
      <c r="AA176" s="27">
        <f>IF($A176="","",R176+S176+T176+U176+V176+W176+IF(N(M176)&gt;0,X176+Y176,0))</f>
        <v/>
      </c>
      <c r="AB176" s="28">
        <f>IF($A176="","",AA176/Z176)</f>
        <v/>
      </c>
      <c r="AC176" s="27">
        <f>IF($A176="","",IF(AA176=Z176,"Yes","No"))</f>
        <v/>
      </c>
      <c r="AD176" s="29">
        <f>IF($A176="","",IF(AC176="Yes","",TRIM(IF(R176=0,"Base UoM; ","")&amp;IF(S176=0,"Case qty; ","")&amp;IF(T176=0,"Each dims; ","")&amp;IF(U176=0,"Each weight; ","")&amp;IF(V176=0,"Case dims; ","")&amp;IF(W176=0,"Case weight; ","")&amp;IF(N(M176)&gt;0,IF(X176=0,"Pallet dims; ","")&amp;IF(Y176=0,"Pallet weight; ",""),""))))</f>
        <v/>
      </c>
    </row>
    <row r="177" ht="15" customHeight="1" s="16">
      <c r="R177" s="27">
        <f>IF($A177="","",IF(TRIM(C177)&lt;&gt;"",1,0))</f>
        <v/>
      </c>
      <c r="S177" s="27">
        <f>IF($A177="","",IF(N(D177)&gt;0,1,0))</f>
        <v/>
      </c>
      <c r="T177" s="27">
        <f>IF($A177="","",IF(AND(N(E177)&gt;0,N(F177)&gt;0,N(G177)&gt;0),1,0))</f>
        <v/>
      </c>
      <c r="U177" s="27">
        <f>IF($A177="","",IF(N(H177)&gt;0,1,0))</f>
        <v/>
      </c>
      <c r="V177" s="27">
        <f>IF($A177="","",IF(AND(N(I177)&gt;0,N(J177)&gt;0,N(K177)&gt;0),1,0))</f>
        <v/>
      </c>
      <c r="W177" s="27">
        <f>IF($A177="","",IF(N(L177)&gt;0,1,0))</f>
        <v/>
      </c>
      <c r="X177" s="27">
        <f>IF($A177="","",IF(N(M177)&gt;0,IF(AND(N(N177)&gt;0,N(O177)&gt;0,N(P177)&gt;0),1,0),""))</f>
        <v/>
      </c>
      <c r="Y177" s="27">
        <f>IF($A177="","",IF(N(M177)&gt;0,IF(N(Q177)&gt;0,1,0),""))</f>
        <v/>
      </c>
      <c r="Z177" s="27">
        <f>IF($A177="","",6+IF(N(M177)&gt;0,2,0))</f>
        <v/>
      </c>
      <c r="AA177" s="27">
        <f>IF($A177="","",R177+S177+T177+U177+V177+W177+IF(N(M177)&gt;0,X177+Y177,0))</f>
        <v/>
      </c>
      <c r="AB177" s="28">
        <f>IF($A177="","",AA177/Z177)</f>
        <v/>
      </c>
      <c r="AC177" s="27">
        <f>IF($A177="","",IF(AA177=Z177,"Yes","No"))</f>
        <v/>
      </c>
      <c r="AD177" s="29">
        <f>IF($A177="","",IF(AC177="Yes","",TRIM(IF(R177=0,"Base UoM; ","")&amp;IF(S177=0,"Case qty; ","")&amp;IF(T177=0,"Each dims; ","")&amp;IF(U177=0,"Each weight; ","")&amp;IF(V177=0,"Case dims; ","")&amp;IF(W177=0,"Case weight; ","")&amp;IF(N(M177)&gt;0,IF(X177=0,"Pallet dims; ","")&amp;IF(Y177=0,"Pallet weight; ",""),""))))</f>
        <v/>
      </c>
    </row>
    <row r="178" ht="15" customHeight="1" s="16">
      <c r="R178" s="27">
        <f>IF($A178="","",IF(TRIM(C178)&lt;&gt;"",1,0))</f>
        <v/>
      </c>
      <c r="S178" s="27">
        <f>IF($A178="","",IF(N(D178)&gt;0,1,0))</f>
        <v/>
      </c>
      <c r="T178" s="27">
        <f>IF($A178="","",IF(AND(N(E178)&gt;0,N(F178)&gt;0,N(G178)&gt;0),1,0))</f>
        <v/>
      </c>
      <c r="U178" s="27">
        <f>IF($A178="","",IF(N(H178)&gt;0,1,0))</f>
        <v/>
      </c>
      <c r="V178" s="27">
        <f>IF($A178="","",IF(AND(N(I178)&gt;0,N(J178)&gt;0,N(K178)&gt;0),1,0))</f>
        <v/>
      </c>
      <c r="W178" s="27">
        <f>IF($A178="","",IF(N(L178)&gt;0,1,0))</f>
        <v/>
      </c>
      <c r="X178" s="27">
        <f>IF($A178="","",IF(N(M178)&gt;0,IF(AND(N(N178)&gt;0,N(O178)&gt;0,N(P178)&gt;0),1,0),""))</f>
        <v/>
      </c>
      <c r="Y178" s="27">
        <f>IF($A178="","",IF(N(M178)&gt;0,IF(N(Q178)&gt;0,1,0),""))</f>
        <v/>
      </c>
      <c r="Z178" s="27">
        <f>IF($A178="","",6+IF(N(M178)&gt;0,2,0))</f>
        <v/>
      </c>
      <c r="AA178" s="27">
        <f>IF($A178="","",R178+S178+T178+U178+V178+W178+IF(N(M178)&gt;0,X178+Y178,0))</f>
        <v/>
      </c>
      <c r="AB178" s="28">
        <f>IF($A178="","",AA178/Z178)</f>
        <v/>
      </c>
      <c r="AC178" s="27">
        <f>IF($A178="","",IF(AA178=Z178,"Yes","No"))</f>
        <v/>
      </c>
      <c r="AD178" s="29">
        <f>IF($A178="","",IF(AC178="Yes","",TRIM(IF(R178=0,"Base UoM; ","")&amp;IF(S178=0,"Case qty; ","")&amp;IF(T178=0,"Each dims; ","")&amp;IF(U178=0,"Each weight; ","")&amp;IF(V178=0,"Case dims; ","")&amp;IF(W178=0,"Case weight; ","")&amp;IF(N(M178)&gt;0,IF(X178=0,"Pallet dims; ","")&amp;IF(Y178=0,"Pallet weight; ",""),""))))</f>
        <v/>
      </c>
    </row>
    <row r="179" ht="15" customHeight="1" s="16">
      <c r="R179" s="27">
        <f>IF($A179="","",IF(TRIM(C179)&lt;&gt;"",1,0))</f>
        <v/>
      </c>
      <c r="S179" s="27">
        <f>IF($A179="","",IF(N(D179)&gt;0,1,0))</f>
        <v/>
      </c>
      <c r="T179" s="27">
        <f>IF($A179="","",IF(AND(N(E179)&gt;0,N(F179)&gt;0,N(G179)&gt;0),1,0))</f>
        <v/>
      </c>
      <c r="U179" s="27">
        <f>IF($A179="","",IF(N(H179)&gt;0,1,0))</f>
        <v/>
      </c>
      <c r="V179" s="27">
        <f>IF($A179="","",IF(AND(N(I179)&gt;0,N(J179)&gt;0,N(K179)&gt;0),1,0))</f>
        <v/>
      </c>
      <c r="W179" s="27">
        <f>IF($A179="","",IF(N(L179)&gt;0,1,0))</f>
        <v/>
      </c>
      <c r="X179" s="27">
        <f>IF($A179="","",IF(N(M179)&gt;0,IF(AND(N(N179)&gt;0,N(O179)&gt;0,N(P179)&gt;0),1,0),""))</f>
        <v/>
      </c>
      <c r="Y179" s="27">
        <f>IF($A179="","",IF(N(M179)&gt;0,IF(N(Q179)&gt;0,1,0),""))</f>
        <v/>
      </c>
      <c r="Z179" s="27">
        <f>IF($A179="","",6+IF(N(M179)&gt;0,2,0))</f>
        <v/>
      </c>
      <c r="AA179" s="27">
        <f>IF($A179="","",R179+S179+T179+U179+V179+W179+IF(N(M179)&gt;0,X179+Y179,0))</f>
        <v/>
      </c>
      <c r="AB179" s="28">
        <f>IF($A179="","",AA179/Z179)</f>
        <v/>
      </c>
      <c r="AC179" s="27">
        <f>IF($A179="","",IF(AA179=Z179,"Yes","No"))</f>
        <v/>
      </c>
      <c r="AD179" s="29">
        <f>IF($A179="","",IF(AC179="Yes","",TRIM(IF(R179=0,"Base UoM; ","")&amp;IF(S179=0,"Case qty; ","")&amp;IF(T179=0,"Each dims; ","")&amp;IF(U179=0,"Each weight; ","")&amp;IF(V179=0,"Case dims; ","")&amp;IF(W179=0,"Case weight; ","")&amp;IF(N(M179)&gt;0,IF(X179=0,"Pallet dims; ","")&amp;IF(Y179=0,"Pallet weight; ",""),""))))</f>
        <v/>
      </c>
    </row>
    <row r="180" ht="15" customHeight="1" s="16">
      <c r="R180" s="27">
        <f>IF($A180="","",IF(TRIM(C180)&lt;&gt;"",1,0))</f>
        <v/>
      </c>
      <c r="S180" s="27">
        <f>IF($A180="","",IF(N(D180)&gt;0,1,0))</f>
        <v/>
      </c>
      <c r="T180" s="27">
        <f>IF($A180="","",IF(AND(N(E180)&gt;0,N(F180)&gt;0,N(G180)&gt;0),1,0))</f>
        <v/>
      </c>
      <c r="U180" s="27">
        <f>IF($A180="","",IF(N(H180)&gt;0,1,0))</f>
        <v/>
      </c>
      <c r="V180" s="27">
        <f>IF($A180="","",IF(AND(N(I180)&gt;0,N(J180)&gt;0,N(K180)&gt;0),1,0))</f>
        <v/>
      </c>
      <c r="W180" s="27">
        <f>IF($A180="","",IF(N(L180)&gt;0,1,0))</f>
        <v/>
      </c>
      <c r="X180" s="27">
        <f>IF($A180="","",IF(N(M180)&gt;0,IF(AND(N(N180)&gt;0,N(O180)&gt;0,N(P180)&gt;0),1,0),""))</f>
        <v/>
      </c>
      <c r="Y180" s="27">
        <f>IF($A180="","",IF(N(M180)&gt;0,IF(N(Q180)&gt;0,1,0),""))</f>
        <v/>
      </c>
      <c r="Z180" s="27">
        <f>IF($A180="","",6+IF(N(M180)&gt;0,2,0))</f>
        <v/>
      </c>
      <c r="AA180" s="27">
        <f>IF($A180="","",R180+S180+T180+U180+V180+W180+IF(N(M180)&gt;0,X180+Y180,0))</f>
        <v/>
      </c>
      <c r="AB180" s="28">
        <f>IF($A180="","",AA180/Z180)</f>
        <v/>
      </c>
      <c r="AC180" s="27">
        <f>IF($A180="","",IF(AA180=Z180,"Yes","No"))</f>
        <v/>
      </c>
      <c r="AD180" s="29">
        <f>IF($A180="","",IF(AC180="Yes","",TRIM(IF(R180=0,"Base UoM; ","")&amp;IF(S180=0,"Case qty; ","")&amp;IF(T180=0,"Each dims; ","")&amp;IF(U180=0,"Each weight; ","")&amp;IF(V180=0,"Case dims; ","")&amp;IF(W180=0,"Case weight; ","")&amp;IF(N(M180)&gt;0,IF(X180=0,"Pallet dims; ","")&amp;IF(Y180=0,"Pallet weight; ",""),""))))</f>
        <v/>
      </c>
    </row>
    <row r="181" ht="15" customHeight="1" s="16">
      <c r="R181" s="27">
        <f>IF($A181="","",IF(TRIM(C181)&lt;&gt;"",1,0))</f>
        <v/>
      </c>
      <c r="S181" s="27">
        <f>IF($A181="","",IF(N(D181)&gt;0,1,0))</f>
        <v/>
      </c>
      <c r="T181" s="27">
        <f>IF($A181="","",IF(AND(N(E181)&gt;0,N(F181)&gt;0,N(G181)&gt;0),1,0))</f>
        <v/>
      </c>
      <c r="U181" s="27">
        <f>IF($A181="","",IF(N(H181)&gt;0,1,0))</f>
        <v/>
      </c>
      <c r="V181" s="27">
        <f>IF($A181="","",IF(AND(N(I181)&gt;0,N(J181)&gt;0,N(K181)&gt;0),1,0))</f>
        <v/>
      </c>
      <c r="W181" s="27">
        <f>IF($A181="","",IF(N(L181)&gt;0,1,0))</f>
        <v/>
      </c>
      <c r="X181" s="27">
        <f>IF($A181="","",IF(N(M181)&gt;0,IF(AND(N(N181)&gt;0,N(O181)&gt;0,N(P181)&gt;0),1,0),""))</f>
        <v/>
      </c>
      <c r="Y181" s="27">
        <f>IF($A181="","",IF(N(M181)&gt;0,IF(N(Q181)&gt;0,1,0),""))</f>
        <v/>
      </c>
      <c r="Z181" s="27">
        <f>IF($A181="","",6+IF(N(M181)&gt;0,2,0))</f>
        <v/>
      </c>
      <c r="AA181" s="27">
        <f>IF($A181="","",R181+S181+T181+U181+V181+W181+IF(N(M181)&gt;0,X181+Y181,0))</f>
        <v/>
      </c>
      <c r="AB181" s="28">
        <f>IF($A181="","",AA181/Z181)</f>
        <v/>
      </c>
      <c r="AC181" s="27">
        <f>IF($A181="","",IF(AA181=Z181,"Yes","No"))</f>
        <v/>
      </c>
      <c r="AD181" s="29">
        <f>IF($A181="","",IF(AC181="Yes","",TRIM(IF(R181=0,"Base UoM; ","")&amp;IF(S181=0,"Case qty; ","")&amp;IF(T181=0,"Each dims; ","")&amp;IF(U181=0,"Each weight; ","")&amp;IF(V181=0,"Case dims; ","")&amp;IF(W181=0,"Case weight; ","")&amp;IF(N(M181)&gt;0,IF(X181=0,"Pallet dims; ","")&amp;IF(Y181=0,"Pallet weight; ",""),""))))</f>
        <v/>
      </c>
    </row>
    <row r="182" ht="15" customHeight="1" s="16">
      <c r="R182" s="27">
        <f>IF($A182="","",IF(TRIM(C182)&lt;&gt;"",1,0))</f>
        <v/>
      </c>
      <c r="S182" s="27">
        <f>IF($A182="","",IF(N(D182)&gt;0,1,0))</f>
        <v/>
      </c>
      <c r="T182" s="27">
        <f>IF($A182="","",IF(AND(N(E182)&gt;0,N(F182)&gt;0,N(G182)&gt;0),1,0))</f>
        <v/>
      </c>
      <c r="U182" s="27">
        <f>IF($A182="","",IF(N(H182)&gt;0,1,0))</f>
        <v/>
      </c>
      <c r="V182" s="27">
        <f>IF($A182="","",IF(AND(N(I182)&gt;0,N(J182)&gt;0,N(K182)&gt;0),1,0))</f>
        <v/>
      </c>
      <c r="W182" s="27">
        <f>IF($A182="","",IF(N(L182)&gt;0,1,0))</f>
        <v/>
      </c>
      <c r="X182" s="27">
        <f>IF($A182="","",IF(N(M182)&gt;0,IF(AND(N(N182)&gt;0,N(O182)&gt;0,N(P182)&gt;0),1,0),""))</f>
        <v/>
      </c>
      <c r="Y182" s="27">
        <f>IF($A182="","",IF(N(M182)&gt;0,IF(N(Q182)&gt;0,1,0),""))</f>
        <v/>
      </c>
      <c r="Z182" s="27">
        <f>IF($A182="","",6+IF(N(M182)&gt;0,2,0))</f>
        <v/>
      </c>
      <c r="AA182" s="27">
        <f>IF($A182="","",R182+S182+T182+U182+V182+W182+IF(N(M182)&gt;0,X182+Y182,0))</f>
        <v/>
      </c>
      <c r="AB182" s="28">
        <f>IF($A182="","",AA182/Z182)</f>
        <v/>
      </c>
      <c r="AC182" s="27">
        <f>IF($A182="","",IF(AA182=Z182,"Yes","No"))</f>
        <v/>
      </c>
      <c r="AD182" s="29">
        <f>IF($A182="","",IF(AC182="Yes","",TRIM(IF(R182=0,"Base UoM; ","")&amp;IF(S182=0,"Case qty; ","")&amp;IF(T182=0,"Each dims; ","")&amp;IF(U182=0,"Each weight; ","")&amp;IF(V182=0,"Case dims; ","")&amp;IF(W182=0,"Case weight; ","")&amp;IF(N(M182)&gt;0,IF(X182=0,"Pallet dims; ","")&amp;IF(Y182=0,"Pallet weight; ",""),""))))</f>
        <v/>
      </c>
    </row>
    <row r="183" ht="15" customHeight="1" s="16">
      <c r="R183" s="27">
        <f>IF($A183="","",IF(TRIM(C183)&lt;&gt;"",1,0))</f>
        <v/>
      </c>
      <c r="S183" s="27">
        <f>IF($A183="","",IF(N(D183)&gt;0,1,0))</f>
        <v/>
      </c>
      <c r="T183" s="27">
        <f>IF($A183="","",IF(AND(N(E183)&gt;0,N(F183)&gt;0,N(G183)&gt;0),1,0))</f>
        <v/>
      </c>
      <c r="U183" s="27">
        <f>IF($A183="","",IF(N(H183)&gt;0,1,0))</f>
        <v/>
      </c>
      <c r="V183" s="27">
        <f>IF($A183="","",IF(AND(N(I183)&gt;0,N(J183)&gt;0,N(K183)&gt;0),1,0))</f>
        <v/>
      </c>
      <c r="W183" s="27">
        <f>IF($A183="","",IF(N(L183)&gt;0,1,0))</f>
        <v/>
      </c>
      <c r="X183" s="27">
        <f>IF($A183="","",IF(N(M183)&gt;0,IF(AND(N(N183)&gt;0,N(O183)&gt;0,N(P183)&gt;0),1,0),""))</f>
        <v/>
      </c>
      <c r="Y183" s="27">
        <f>IF($A183="","",IF(N(M183)&gt;0,IF(N(Q183)&gt;0,1,0),""))</f>
        <v/>
      </c>
      <c r="Z183" s="27">
        <f>IF($A183="","",6+IF(N(M183)&gt;0,2,0))</f>
        <v/>
      </c>
      <c r="AA183" s="27">
        <f>IF($A183="","",R183+S183+T183+U183+V183+W183+IF(N(M183)&gt;0,X183+Y183,0))</f>
        <v/>
      </c>
      <c r="AB183" s="28">
        <f>IF($A183="","",AA183/Z183)</f>
        <v/>
      </c>
      <c r="AC183" s="27">
        <f>IF($A183="","",IF(AA183=Z183,"Yes","No"))</f>
        <v/>
      </c>
      <c r="AD183" s="29">
        <f>IF($A183="","",IF(AC183="Yes","",TRIM(IF(R183=0,"Base UoM; ","")&amp;IF(S183=0,"Case qty; ","")&amp;IF(T183=0,"Each dims; ","")&amp;IF(U183=0,"Each weight; ","")&amp;IF(V183=0,"Case dims; ","")&amp;IF(W183=0,"Case weight; ","")&amp;IF(N(M183)&gt;0,IF(X183=0,"Pallet dims; ","")&amp;IF(Y183=0,"Pallet weight; ",""),""))))</f>
        <v/>
      </c>
    </row>
    <row r="184" ht="15" customHeight="1" s="16">
      <c r="R184" s="27">
        <f>IF($A184="","",IF(TRIM(C184)&lt;&gt;"",1,0))</f>
        <v/>
      </c>
      <c r="S184" s="27">
        <f>IF($A184="","",IF(N(D184)&gt;0,1,0))</f>
        <v/>
      </c>
      <c r="T184" s="27">
        <f>IF($A184="","",IF(AND(N(E184)&gt;0,N(F184)&gt;0,N(G184)&gt;0),1,0))</f>
        <v/>
      </c>
      <c r="U184" s="27">
        <f>IF($A184="","",IF(N(H184)&gt;0,1,0))</f>
        <v/>
      </c>
      <c r="V184" s="27">
        <f>IF($A184="","",IF(AND(N(I184)&gt;0,N(J184)&gt;0,N(K184)&gt;0),1,0))</f>
        <v/>
      </c>
      <c r="W184" s="27">
        <f>IF($A184="","",IF(N(L184)&gt;0,1,0))</f>
        <v/>
      </c>
      <c r="X184" s="27">
        <f>IF($A184="","",IF(N(M184)&gt;0,IF(AND(N(N184)&gt;0,N(O184)&gt;0,N(P184)&gt;0),1,0),""))</f>
        <v/>
      </c>
      <c r="Y184" s="27">
        <f>IF($A184="","",IF(N(M184)&gt;0,IF(N(Q184)&gt;0,1,0),""))</f>
        <v/>
      </c>
      <c r="Z184" s="27">
        <f>IF($A184="","",6+IF(N(M184)&gt;0,2,0))</f>
        <v/>
      </c>
      <c r="AA184" s="27">
        <f>IF($A184="","",R184+S184+T184+U184+V184+W184+IF(N(M184)&gt;0,X184+Y184,0))</f>
        <v/>
      </c>
      <c r="AB184" s="28">
        <f>IF($A184="","",AA184/Z184)</f>
        <v/>
      </c>
      <c r="AC184" s="27">
        <f>IF($A184="","",IF(AA184=Z184,"Yes","No"))</f>
        <v/>
      </c>
      <c r="AD184" s="29">
        <f>IF($A184="","",IF(AC184="Yes","",TRIM(IF(R184=0,"Base UoM; ","")&amp;IF(S184=0,"Case qty; ","")&amp;IF(T184=0,"Each dims; ","")&amp;IF(U184=0,"Each weight; ","")&amp;IF(V184=0,"Case dims; ","")&amp;IF(W184=0,"Case weight; ","")&amp;IF(N(M184)&gt;0,IF(X184=0,"Pallet dims; ","")&amp;IF(Y184=0,"Pallet weight; ",""),""))))</f>
        <v/>
      </c>
    </row>
    <row r="185" ht="15" customHeight="1" s="16">
      <c r="R185" s="27">
        <f>IF($A185="","",IF(TRIM(C185)&lt;&gt;"",1,0))</f>
        <v/>
      </c>
      <c r="S185" s="27">
        <f>IF($A185="","",IF(N(D185)&gt;0,1,0))</f>
        <v/>
      </c>
      <c r="T185" s="27">
        <f>IF($A185="","",IF(AND(N(E185)&gt;0,N(F185)&gt;0,N(G185)&gt;0),1,0))</f>
        <v/>
      </c>
      <c r="U185" s="27">
        <f>IF($A185="","",IF(N(H185)&gt;0,1,0))</f>
        <v/>
      </c>
      <c r="V185" s="27">
        <f>IF($A185="","",IF(AND(N(I185)&gt;0,N(J185)&gt;0,N(K185)&gt;0),1,0))</f>
        <v/>
      </c>
      <c r="W185" s="27">
        <f>IF($A185="","",IF(N(L185)&gt;0,1,0))</f>
        <v/>
      </c>
      <c r="X185" s="27">
        <f>IF($A185="","",IF(N(M185)&gt;0,IF(AND(N(N185)&gt;0,N(O185)&gt;0,N(P185)&gt;0),1,0),""))</f>
        <v/>
      </c>
      <c r="Y185" s="27">
        <f>IF($A185="","",IF(N(M185)&gt;0,IF(N(Q185)&gt;0,1,0),""))</f>
        <v/>
      </c>
      <c r="Z185" s="27">
        <f>IF($A185="","",6+IF(N(M185)&gt;0,2,0))</f>
        <v/>
      </c>
      <c r="AA185" s="27">
        <f>IF($A185="","",R185+S185+T185+U185+V185+W185+IF(N(M185)&gt;0,X185+Y185,0))</f>
        <v/>
      </c>
      <c r="AB185" s="28">
        <f>IF($A185="","",AA185/Z185)</f>
        <v/>
      </c>
      <c r="AC185" s="27">
        <f>IF($A185="","",IF(AA185=Z185,"Yes","No"))</f>
        <v/>
      </c>
      <c r="AD185" s="29">
        <f>IF($A185="","",IF(AC185="Yes","",TRIM(IF(R185=0,"Base UoM; ","")&amp;IF(S185=0,"Case qty; ","")&amp;IF(T185=0,"Each dims; ","")&amp;IF(U185=0,"Each weight; ","")&amp;IF(V185=0,"Case dims; ","")&amp;IF(W185=0,"Case weight; ","")&amp;IF(N(M185)&gt;0,IF(X185=0,"Pallet dims; ","")&amp;IF(Y185=0,"Pallet weight; ",""),""))))</f>
        <v/>
      </c>
    </row>
    <row r="186" ht="15" customHeight="1" s="16">
      <c r="R186" s="27">
        <f>IF($A186="","",IF(TRIM(C186)&lt;&gt;"",1,0))</f>
        <v/>
      </c>
      <c r="S186" s="27">
        <f>IF($A186="","",IF(N(D186)&gt;0,1,0))</f>
        <v/>
      </c>
      <c r="T186" s="27">
        <f>IF($A186="","",IF(AND(N(E186)&gt;0,N(F186)&gt;0,N(G186)&gt;0),1,0))</f>
        <v/>
      </c>
      <c r="U186" s="27">
        <f>IF($A186="","",IF(N(H186)&gt;0,1,0))</f>
        <v/>
      </c>
      <c r="V186" s="27">
        <f>IF($A186="","",IF(AND(N(I186)&gt;0,N(J186)&gt;0,N(K186)&gt;0),1,0))</f>
        <v/>
      </c>
      <c r="W186" s="27">
        <f>IF($A186="","",IF(N(L186)&gt;0,1,0))</f>
        <v/>
      </c>
      <c r="X186" s="27">
        <f>IF($A186="","",IF(N(M186)&gt;0,IF(AND(N(N186)&gt;0,N(O186)&gt;0,N(P186)&gt;0),1,0),""))</f>
        <v/>
      </c>
      <c r="Y186" s="27">
        <f>IF($A186="","",IF(N(M186)&gt;0,IF(N(Q186)&gt;0,1,0),""))</f>
        <v/>
      </c>
      <c r="Z186" s="27">
        <f>IF($A186="","",6+IF(N(M186)&gt;0,2,0))</f>
        <v/>
      </c>
      <c r="AA186" s="27">
        <f>IF($A186="","",R186+S186+T186+U186+V186+W186+IF(N(M186)&gt;0,X186+Y186,0))</f>
        <v/>
      </c>
      <c r="AB186" s="28">
        <f>IF($A186="","",AA186/Z186)</f>
        <v/>
      </c>
      <c r="AC186" s="27">
        <f>IF($A186="","",IF(AA186=Z186,"Yes","No"))</f>
        <v/>
      </c>
      <c r="AD186" s="29">
        <f>IF($A186="","",IF(AC186="Yes","",TRIM(IF(R186=0,"Base UoM; ","")&amp;IF(S186=0,"Case qty; ","")&amp;IF(T186=0,"Each dims; ","")&amp;IF(U186=0,"Each weight; ","")&amp;IF(V186=0,"Case dims; ","")&amp;IF(W186=0,"Case weight; ","")&amp;IF(N(M186)&gt;0,IF(X186=0,"Pallet dims; ","")&amp;IF(Y186=0,"Pallet weight; ",""),""))))</f>
        <v/>
      </c>
    </row>
    <row r="187" ht="15" customHeight="1" s="16">
      <c r="R187" s="27">
        <f>IF($A187="","",IF(TRIM(C187)&lt;&gt;"",1,0))</f>
        <v/>
      </c>
      <c r="S187" s="27">
        <f>IF($A187="","",IF(N(D187)&gt;0,1,0))</f>
        <v/>
      </c>
      <c r="T187" s="27">
        <f>IF($A187="","",IF(AND(N(E187)&gt;0,N(F187)&gt;0,N(G187)&gt;0),1,0))</f>
        <v/>
      </c>
      <c r="U187" s="27">
        <f>IF($A187="","",IF(N(H187)&gt;0,1,0))</f>
        <v/>
      </c>
      <c r="V187" s="27">
        <f>IF($A187="","",IF(AND(N(I187)&gt;0,N(J187)&gt;0,N(K187)&gt;0),1,0))</f>
        <v/>
      </c>
      <c r="W187" s="27">
        <f>IF($A187="","",IF(N(L187)&gt;0,1,0))</f>
        <v/>
      </c>
      <c r="X187" s="27">
        <f>IF($A187="","",IF(N(M187)&gt;0,IF(AND(N(N187)&gt;0,N(O187)&gt;0,N(P187)&gt;0),1,0),""))</f>
        <v/>
      </c>
      <c r="Y187" s="27">
        <f>IF($A187="","",IF(N(M187)&gt;0,IF(N(Q187)&gt;0,1,0),""))</f>
        <v/>
      </c>
      <c r="Z187" s="27">
        <f>IF($A187="","",6+IF(N(M187)&gt;0,2,0))</f>
        <v/>
      </c>
      <c r="AA187" s="27">
        <f>IF($A187="","",R187+S187+T187+U187+V187+W187+IF(N(M187)&gt;0,X187+Y187,0))</f>
        <v/>
      </c>
      <c r="AB187" s="28">
        <f>IF($A187="","",AA187/Z187)</f>
        <v/>
      </c>
      <c r="AC187" s="27">
        <f>IF($A187="","",IF(AA187=Z187,"Yes","No"))</f>
        <v/>
      </c>
      <c r="AD187" s="29">
        <f>IF($A187="","",IF(AC187="Yes","",TRIM(IF(R187=0,"Base UoM; ","")&amp;IF(S187=0,"Case qty; ","")&amp;IF(T187=0,"Each dims; ","")&amp;IF(U187=0,"Each weight; ","")&amp;IF(V187=0,"Case dims; ","")&amp;IF(W187=0,"Case weight; ","")&amp;IF(N(M187)&gt;0,IF(X187=0,"Pallet dims; ","")&amp;IF(Y187=0,"Pallet weight; ",""),""))))</f>
        <v/>
      </c>
    </row>
    <row r="188" ht="15" customHeight="1" s="16">
      <c r="R188" s="27">
        <f>IF($A188="","",IF(TRIM(C188)&lt;&gt;"",1,0))</f>
        <v/>
      </c>
      <c r="S188" s="27">
        <f>IF($A188="","",IF(N(D188)&gt;0,1,0))</f>
        <v/>
      </c>
      <c r="T188" s="27">
        <f>IF($A188="","",IF(AND(N(E188)&gt;0,N(F188)&gt;0,N(G188)&gt;0),1,0))</f>
        <v/>
      </c>
      <c r="U188" s="27">
        <f>IF($A188="","",IF(N(H188)&gt;0,1,0))</f>
        <v/>
      </c>
      <c r="V188" s="27">
        <f>IF($A188="","",IF(AND(N(I188)&gt;0,N(J188)&gt;0,N(K188)&gt;0),1,0))</f>
        <v/>
      </c>
      <c r="W188" s="27">
        <f>IF($A188="","",IF(N(L188)&gt;0,1,0))</f>
        <v/>
      </c>
      <c r="X188" s="27">
        <f>IF($A188="","",IF(N(M188)&gt;0,IF(AND(N(N188)&gt;0,N(O188)&gt;0,N(P188)&gt;0),1,0),""))</f>
        <v/>
      </c>
      <c r="Y188" s="27">
        <f>IF($A188="","",IF(N(M188)&gt;0,IF(N(Q188)&gt;0,1,0),""))</f>
        <v/>
      </c>
      <c r="Z188" s="27">
        <f>IF($A188="","",6+IF(N(M188)&gt;0,2,0))</f>
        <v/>
      </c>
      <c r="AA188" s="27">
        <f>IF($A188="","",R188+S188+T188+U188+V188+W188+IF(N(M188)&gt;0,X188+Y188,0))</f>
        <v/>
      </c>
      <c r="AB188" s="28">
        <f>IF($A188="","",AA188/Z188)</f>
        <v/>
      </c>
      <c r="AC188" s="27">
        <f>IF($A188="","",IF(AA188=Z188,"Yes","No"))</f>
        <v/>
      </c>
      <c r="AD188" s="29">
        <f>IF($A188="","",IF(AC188="Yes","",TRIM(IF(R188=0,"Base UoM; ","")&amp;IF(S188=0,"Case qty; ","")&amp;IF(T188=0,"Each dims; ","")&amp;IF(U188=0,"Each weight; ","")&amp;IF(V188=0,"Case dims; ","")&amp;IF(W188=0,"Case weight; ","")&amp;IF(N(M188)&gt;0,IF(X188=0,"Pallet dims; ","")&amp;IF(Y188=0,"Pallet weight; ",""),""))))</f>
        <v/>
      </c>
    </row>
    <row r="189" ht="15" customHeight="1" s="16">
      <c r="R189" s="27">
        <f>IF($A189="","",IF(TRIM(C189)&lt;&gt;"",1,0))</f>
        <v/>
      </c>
      <c r="S189" s="27">
        <f>IF($A189="","",IF(N(D189)&gt;0,1,0))</f>
        <v/>
      </c>
      <c r="T189" s="27">
        <f>IF($A189="","",IF(AND(N(E189)&gt;0,N(F189)&gt;0,N(G189)&gt;0),1,0))</f>
        <v/>
      </c>
      <c r="U189" s="27">
        <f>IF($A189="","",IF(N(H189)&gt;0,1,0))</f>
        <v/>
      </c>
      <c r="V189" s="27">
        <f>IF($A189="","",IF(AND(N(I189)&gt;0,N(J189)&gt;0,N(K189)&gt;0),1,0))</f>
        <v/>
      </c>
      <c r="W189" s="27">
        <f>IF($A189="","",IF(N(L189)&gt;0,1,0))</f>
        <v/>
      </c>
      <c r="X189" s="27">
        <f>IF($A189="","",IF(N(M189)&gt;0,IF(AND(N(N189)&gt;0,N(O189)&gt;0,N(P189)&gt;0),1,0),""))</f>
        <v/>
      </c>
      <c r="Y189" s="27">
        <f>IF($A189="","",IF(N(M189)&gt;0,IF(N(Q189)&gt;0,1,0),""))</f>
        <v/>
      </c>
      <c r="Z189" s="27">
        <f>IF($A189="","",6+IF(N(M189)&gt;0,2,0))</f>
        <v/>
      </c>
      <c r="AA189" s="27">
        <f>IF($A189="","",R189+S189+T189+U189+V189+W189+IF(N(M189)&gt;0,X189+Y189,0))</f>
        <v/>
      </c>
      <c r="AB189" s="28">
        <f>IF($A189="","",AA189/Z189)</f>
        <v/>
      </c>
      <c r="AC189" s="27">
        <f>IF($A189="","",IF(AA189=Z189,"Yes","No"))</f>
        <v/>
      </c>
      <c r="AD189" s="29">
        <f>IF($A189="","",IF(AC189="Yes","",TRIM(IF(R189=0,"Base UoM; ","")&amp;IF(S189=0,"Case qty; ","")&amp;IF(T189=0,"Each dims; ","")&amp;IF(U189=0,"Each weight; ","")&amp;IF(V189=0,"Case dims; ","")&amp;IF(W189=0,"Case weight; ","")&amp;IF(N(M189)&gt;0,IF(X189=0,"Pallet dims; ","")&amp;IF(Y189=0,"Pallet weight; ",""),""))))</f>
        <v/>
      </c>
    </row>
    <row r="190" ht="15" customHeight="1" s="16">
      <c r="R190" s="27">
        <f>IF($A190="","",IF(TRIM(C190)&lt;&gt;"",1,0))</f>
        <v/>
      </c>
      <c r="S190" s="27">
        <f>IF($A190="","",IF(N(D190)&gt;0,1,0))</f>
        <v/>
      </c>
      <c r="T190" s="27">
        <f>IF($A190="","",IF(AND(N(E190)&gt;0,N(F190)&gt;0,N(G190)&gt;0),1,0))</f>
        <v/>
      </c>
      <c r="U190" s="27">
        <f>IF($A190="","",IF(N(H190)&gt;0,1,0))</f>
        <v/>
      </c>
      <c r="V190" s="27">
        <f>IF($A190="","",IF(AND(N(I190)&gt;0,N(J190)&gt;0,N(K190)&gt;0),1,0))</f>
        <v/>
      </c>
      <c r="W190" s="27">
        <f>IF($A190="","",IF(N(L190)&gt;0,1,0))</f>
        <v/>
      </c>
      <c r="X190" s="27">
        <f>IF($A190="","",IF(N(M190)&gt;0,IF(AND(N(N190)&gt;0,N(O190)&gt;0,N(P190)&gt;0),1,0),""))</f>
        <v/>
      </c>
      <c r="Y190" s="27">
        <f>IF($A190="","",IF(N(M190)&gt;0,IF(N(Q190)&gt;0,1,0),""))</f>
        <v/>
      </c>
      <c r="Z190" s="27">
        <f>IF($A190="","",6+IF(N(M190)&gt;0,2,0))</f>
        <v/>
      </c>
      <c r="AA190" s="27">
        <f>IF($A190="","",R190+S190+T190+U190+V190+W190+IF(N(M190)&gt;0,X190+Y190,0))</f>
        <v/>
      </c>
      <c r="AB190" s="28">
        <f>IF($A190="","",AA190/Z190)</f>
        <v/>
      </c>
      <c r="AC190" s="27">
        <f>IF($A190="","",IF(AA190=Z190,"Yes","No"))</f>
        <v/>
      </c>
      <c r="AD190" s="29">
        <f>IF($A190="","",IF(AC190="Yes","",TRIM(IF(R190=0,"Base UoM; ","")&amp;IF(S190=0,"Case qty; ","")&amp;IF(T190=0,"Each dims; ","")&amp;IF(U190=0,"Each weight; ","")&amp;IF(V190=0,"Case dims; ","")&amp;IF(W190=0,"Case weight; ","")&amp;IF(N(M190)&gt;0,IF(X190=0,"Pallet dims; ","")&amp;IF(Y190=0,"Pallet weight; ",""),""))))</f>
        <v/>
      </c>
    </row>
    <row r="191" ht="15" customHeight="1" s="16">
      <c r="R191" s="27">
        <f>IF($A191="","",IF(TRIM(C191)&lt;&gt;"",1,0))</f>
        <v/>
      </c>
      <c r="S191" s="27">
        <f>IF($A191="","",IF(N(D191)&gt;0,1,0))</f>
        <v/>
      </c>
      <c r="T191" s="27">
        <f>IF($A191="","",IF(AND(N(E191)&gt;0,N(F191)&gt;0,N(G191)&gt;0),1,0))</f>
        <v/>
      </c>
      <c r="U191" s="27">
        <f>IF($A191="","",IF(N(H191)&gt;0,1,0))</f>
        <v/>
      </c>
      <c r="V191" s="27">
        <f>IF($A191="","",IF(AND(N(I191)&gt;0,N(J191)&gt;0,N(K191)&gt;0),1,0))</f>
        <v/>
      </c>
      <c r="W191" s="27">
        <f>IF($A191="","",IF(N(L191)&gt;0,1,0))</f>
        <v/>
      </c>
      <c r="X191" s="27">
        <f>IF($A191="","",IF(N(M191)&gt;0,IF(AND(N(N191)&gt;0,N(O191)&gt;0,N(P191)&gt;0),1,0),""))</f>
        <v/>
      </c>
      <c r="Y191" s="27">
        <f>IF($A191="","",IF(N(M191)&gt;0,IF(N(Q191)&gt;0,1,0),""))</f>
        <v/>
      </c>
      <c r="Z191" s="27">
        <f>IF($A191="","",6+IF(N(M191)&gt;0,2,0))</f>
        <v/>
      </c>
      <c r="AA191" s="27">
        <f>IF($A191="","",R191+S191+T191+U191+V191+W191+IF(N(M191)&gt;0,X191+Y191,0))</f>
        <v/>
      </c>
      <c r="AB191" s="28">
        <f>IF($A191="","",AA191/Z191)</f>
        <v/>
      </c>
      <c r="AC191" s="27">
        <f>IF($A191="","",IF(AA191=Z191,"Yes","No"))</f>
        <v/>
      </c>
      <c r="AD191" s="29">
        <f>IF($A191="","",IF(AC191="Yes","",TRIM(IF(R191=0,"Base UoM; ","")&amp;IF(S191=0,"Case qty; ","")&amp;IF(T191=0,"Each dims; ","")&amp;IF(U191=0,"Each weight; ","")&amp;IF(V191=0,"Case dims; ","")&amp;IF(W191=0,"Case weight; ","")&amp;IF(N(M191)&gt;0,IF(X191=0,"Pallet dims; ","")&amp;IF(Y191=0,"Pallet weight; ",""),""))))</f>
        <v/>
      </c>
    </row>
    <row r="192" ht="15" customHeight="1" s="16">
      <c r="R192" s="27">
        <f>IF($A192="","",IF(TRIM(C192)&lt;&gt;"",1,0))</f>
        <v/>
      </c>
      <c r="S192" s="27">
        <f>IF($A192="","",IF(N(D192)&gt;0,1,0))</f>
        <v/>
      </c>
      <c r="T192" s="27">
        <f>IF($A192="","",IF(AND(N(E192)&gt;0,N(F192)&gt;0,N(G192)&gt;0),1,0))</f>
        <v/>
      </c>
      <c r="U192" s="27">
        <f>IF($A192="","",IF(N(H192)&gt;0,1,0))</f>
        <v/>
      </c>
      <c r="V192" s="27">
        <f>IF($A192="","",IF(AND(N(I192)&gt;0,N(J192)&gt;0,N(K192)&gt;0),1,0))</f>
        <v/>
      </c>
      <c r="W192" s="27">
        <f>IF($A192="","",IF(N(L192)&gt;0,1,0))</f>
        <v/>
      </c>
      <c r="X192" s="27">
        <f>IF($A192="","",IF(N(M192)&gt;0,IF(AND(N(N192)&gt;0,N(O192)&gt;0,N(P192)&gt;0),1,0),""))</f>
        <v/>
      </c>
      <c r="Y192" s="27">
        <f>IF($A192="","",IF(N(M192)&gt;0,IF(N(Q192)&gt;0,1,0),""))</f>
        <v/>
      </c>
      <c r="Z192" s="27">
        <f>IF($A192="","",6+IF(N(M192)&gt;0,2,0))</f>
        <v/>
      </c>
      <c r="AA192" s="27">
        <f>IF($A192="","",R192+S192+T192+U192+V192+W192+IF(N(M192)&gt;0,X192+Y192,0))</f>
        <v/>
      </c>
      <c r="AB192" s="28">
        <f>IF($A192="","",AA192/Z192)</f>
        <v/>
      </c>
      <c r="AC192" s="27">
        <f>IF($A192="","",IF(AA192=Z192,"Yes","No"))</f>
        <v/>
      </c>
      <c r="AD192" s="29">
        <f>IF($A192="","",IF(AC192="Yes","",TRIM(IF(R192=0,"Base UoM; ","")&amp;IF(S192=0,"Case qty; ","")&amp;IF(T192=0,"Each dims; ","")&amp;IF(U192=0,"Each weight; ","")&amp;IF(V192=0,"Case dims; ","")&amp;IF(W192=0,"Case weight; ","")&amp;IF(N(M192)&gt;0,IF(X192=0,"Pallet dims; ","")&amp;IF(Y192=0,"Pallet weight; ",""),""))))</f>
        <v/>
      </c>
    </row>
    <row r="193" ht="15" customHeight="1" s="16">
      <c r="R193" s="27">
        <f>IF($A193="","",IF(TRIM(C193)&lt;&gt;"",1,0))</f>
        <v/>
      </c>
      <c r="S193" s="27">
        <f>IF($A193="","",IF(N(D193)&gt;0,1,0))</f>
        <v/>
      </c>
      <c r="T193" s="27">
        <f>IF($A193="","",IF(AND(N(E193)&gt;0,N(F193)&gt;0,N(G193)&gt;0),1,0))</f>
        <v/>
      </c>
      <c r="U193" s="27">
        <f>IF($A193="","",IF(N(H193)&gt;0,1,0))</f>
        <v/>
      </c>
      <c r="V193" s="27">
        <f>IF($A193="","",IF(AND(N(I193)&gt;0,N(J193)&gt;0,N(K193)&gt;0),1,0))</f>
        <v/>
      </c>
      <c r="W193" s="27">
        <f>IF($A193="","",IF(N(L193)&gt;0,1,0))</f>
        <v/>
      </c>
      <c r="X193" s="27">
        <f>IF($A193="","",IF(N(M193)&gt;0,IF(AND(N(N193)&gt;0,N(O193)&gt;0,N(P193)&gt;0),1,0),""))</f>
        <v/>
      </c>
      <c r="Y193" s="27">
        <f>IF($A193="","",IF(N(M193)&gt;0,IF(N(Q193)&gt;0,1,0),""))</f>
        <v/>
      </c>
      <c r="Z193" s="27">
        <f>IF($A193="","",6+IF(N(M193)&gt;0,2,0))</f>
        <v/>
      </c>
      <c r="AA193" s="27">
        <f>IF($A193="","",R193+S193+T193+U193+V193+W193+IF(N(M193)&gt;0,X193+Y193,0))</f>
        <v/>
      </c>
      <c r="AB193" s="28">
        <f>IF($A193="","",AA193/Z193)</f>
        <v/>
      </c>
      <c r="AC193" s="27">
        <f>IF($A193="","",IF(AA193=Z193,"Yes","No"))</f>
        <v/>
      </c>
      <c r="AD193" s="29">
        <f>IF($A193="","",IF(AC193="Yes","",TRIM(IF(R193=0,"Base UoM; ","")&amp;IF(S193=0,"Case qty; ","")&amp;IF(T193=0,"Each dims; ","")&amp;IF(U193=0,"Each weight; ","")&amp;IF(V193=0,"Case dims; ","")&amp;IF(W193=0,"Case weight; ","")&amp;IF(N(M193)&gt;0,IF(X193=0,"Pallet dims; ","")&amp;IF(Y193=0,"Pallet weight; ",""),""))))</f>
        <v/>
      </c>
    </row>
    <row r="194" ht="15" customHeight="1" s="16">
      <c r="R194" s="27">
        <f>IF($A194="","",IF(TRIM(C194)&lt;&gt;"",1,0))</f>
        <v/>
      </c>
      <c r="S194" s="27">
        <f>IF($A194="","",IF(N(D194)&gt;0,1,0))</f>
        <v/>
      </c>
      <c r="T194" s="27">
        <f>IF($A194="","",IF(AND(N(E194)&gt;0,N(F194)&gt;0,N(G194)&gt;0),1,0))</f>
        <v/>
      </c>
      <c r="U194" s="27">
        <f>IF($A194="","",IF(N(H194)&gt;0,1,0))</f>
        <v/>
      </c>
      <c r="V194" s="27">
        <f>IF($A194="","",IF(AND(N(I194)&gt;0,N(J194)&gt;0,N(K194)&gt;0),1,0))</f>
        <v/>
      </c>
      <c r="W194" s="27">
        <f>IF($A194="","",IF(N(L194)&gt;0,1,0))</f>
        <v/>
      </c>
      <c r="X194" s="27">
        <f>IF($A194="","",IF(N(M194)&gt;0,IF(AND(N(N194)&gt;0,N(O194)&gt;0,N(P194)&gt;0),1,0),""))</f>
        <v/>
      </c>
      <c r="Y194" s="27">
        <f>IF($A194="","",IF(N(M194)&gt;0,IF(N(Q194)&gt;0,1,0),""))</f>
        <v/>
      </c>
      <c r="Z194" s="27">
        <f>IF($A194="","",6+IF(N(M194)&gt;0,2,0))</f>
        <v/>
      </c>
      <c r="AA194" s="27">
        <f>IF($A194="","",R194+S194+T194+U194+V194+W194+IF(N(M194)&gt;0,X194+Y194,0))</f>
        <v/>
      </c>
      <c r="AB194" s="28">
        <f>IF($A194="","",AA194/Z194)</f>
        <v/>
      </c>
      <c r="AC194" s="27">
        <f>IF($A194="","",IF(AA194=Z194,"Yes","No"))</f>
        <v/>
      </c>
      <c r="AD194" s="29">
        <f>IF($A194="","",IF(AC194="Yes","",TRIM(IF(R194=0,"Base UoM; ","")&amp;IF(S194=0,"Case qty; ","")&amp;IF(T194=0,"Each dims; ","")&amp;IF(U194=0,"Each weight; ","")&amp;IF(V194=0,"Case dims; ","")&amp;IF(W194=0,"Case weight; ","")&amp;IF(N(M194)&gt;0,IF(X194=0,"Pallet dims; ","")&amp;IF(Y194=0,"Pallet weight; ",""),""))))</f>
        <v/>
      </c>
    </row>
    <row r="195" ht="15" customHeight="1" s="16">
      <c r="R195" s="27">
        <f>IF($A195="","",IF(TRIM(C195)&lt;&gt;"",1,0))</f>
        <v/>
      </c>
      <c r="S195" s="27">
        <f>IF($A195="","",IF(N(D195)&gt;0,1,0))</f>
        <v/>
      </c>
      <c r="T195" s="27">
        <f>IF($A195="","",IF(AND(N(E195)&gt;0,N(F195)&gt;0,N(G195)&gt;0),1,0))</f>
        <v/>
      </c>
      <c r="U195" s="27">
        <f>IF($A195="","",IF(N(H195)&gt;0,1,0))</f>
        <v/>
      </c>
      <c r="V195" s="27">
        <f>IF($A195="","",IF(AND(N(I195)&gt;0,N(J195)&gt;0,N(K195)&gt;0),1,0))</f>
        <v/>
      </c>
      <c r="W195" s="27">
        <f>IF($A195="","",IF(N(L195)&gt;0,1,0))</f>
        <v/>
      </c>
      <c r="X195" s="27">
        <f>IF($A195="","",IF(N(M195)&gt;0,IF(AND(N(N195)&gt;0,N(O195)&gt;0,N(P195)&gt;0),1,0),""))</f>
        <v/>
      </c>
      <c r="Y195" s="27">
        <f>IF($A195="","",IF(N(M195)&gt;0,IF(N(Q195)&gt;0,1,0),""))</f>
        <v/>
      </c>
      <c r="Z195" s="27">
        <f>IF($A195="","",6+IF(N(M195)&gt;0,2,0))</f>
        <v/>
      </c>
      <c r="AA195" s="27">
        <f>IF($A195="","",R195+S195+T195+U195+V195+W195+IF(N(M195)&gt;0,X195+Y195,0))</f>
        <v/>
      </c>
      <c r="AB195" s="28">
        <f>IF($A195="","",AA195/Z195)</f>
        <v/>
      </c>
      <c r="AC195" s="27">
        <f>IF($A195="","",IF(AA195=Z195,"Yes","No"))</f>
        <v/>
      </c>
      <c r="AD195" s="29">
        <f>IF($A195="","",IF(AC195="Yes","",TRIM(IF(R195=0,"Base UoM; ","")&amp;IF(S195=0,"Case qty; ","")&amp;IF(T195=0,"Each dims; ","")&amp;IF(U195=0,"Each weight; ","")&amp;IF(V195=0,"Case dims; ","")&amp;IF(W195=0,"Case weight; ","")&amp;IF(N(M195)&gt;0,IF(X195=0,"Pallet dims; ","")&amp;IF(Y195=0,"Pallet weight; ",""),""))))</f>
        <v/>
      </c>
    </row>
    <row r="196" ht="15" customHeight="1" s="16">
      <c r="R196" s="27">
        <f>IF($A196="","",IF(TRIM(C196)&lt;&gt;"",1,0))</f>
        <v/>
      </c>
      <c r="S196" s="27">
        <f>IF($A196="","",IF(N(D196)&gt;0,1,0))</f>
        <v/>
      </c>
      <c r="T196" s="27">
        <f>IF($A196="","",IF(AND(N(E196)&gt;0,N(F196)&gt;0,N(G196)&gt;0),1,0))</f>
        <v/>
      </c>
      <c r="U196" s="27">
        <f>IF($A196="","",IF(N(H196)&gt;0,1,0))</f>
        <v/>
      </c>
      <c r="V196" s="27">
        <f>IF($A196="","",IF(AND(N(I196)&gt;0,N(J196)&gt;0,N(K196)&gt;0),1,0))</f>
        <v/>
      </c>
      <c r="W196" s="27">
        <f>IF($A196="","",IF(N(L196)&gt;0,1,0))</f>
        <v/>
      </c>
      <c r="X196" s="27">
        <f>IF($A196="","",IF(N(M196)&gt;0,IF(AND(N(N196)&gt;0,N(O196)&gt;0,N(P196)&gt;0),1,0),""))</f>
        <v/>
      </c>
      <c r="Y196" s="27">
        <f>IF($A196="","",IF(N(M196)&gt;0,IF(N(Q196)&gt;0,1,0),""))</f>
        <v/>
      </c>
      <c r="Z196" s="27">
        <f>IF($A196="","",6+IF(N(M196)&gt;0,2,0))</f>
        <v/>
      </c>
      <c r="AA196" s="27">
        <f>IF($A196="","",R196+S196+T196+U196+V196+W196+IF(N(M196)&gt;0,X196+Y196,0))</f>
        <v/>
      </c>
      <c r="AB196" s="28">
        <f>IF($A196="","",AA196/Z196)</f>
        <v/>
      </c>
      <c r="AC196" s="27">
        <f>IF($A196="","",IF(AA196=Z196,"Yes","No"))</f>
        <v/>
      </c>
      <c r="AD196" s="29">
        <f>IF($A196="","",IF(AC196="Yes","",TRIM(IF(R196=0,"Base UoM; ","")&amp;IF(S196=0,"Case qty; ","")&amp;IF(T196=0,"Each dims; ","")&amp;IF(U196=0,"Each weight; ","")&amp;IF(V196=0,"Case dims; ","")&amp;IF(W196=0,"Case weight; ","")&amp;IF(N(M196)&gt;0,IF(X196=0,"Pallet dims; ","")&amp;IF(Y196=0,"Pallet weight; ",""),""))))</f>
        <v/>
      </c>
    </row>
    <row r="197" ht="15" customHeight="1" s="16">
      <c r="R197" s="27">
        <f>IF($A197="","",IF(TRIM(C197)&lt;&gt;"",1,0))</f>
        <v/>
      </c>
      <c r="S197" s="27">
        <f>IF($A197="","",IF(N(D197)&gt;0,1,0))</f>
        <v/>
      </c>
      <c r="T197" s="27">
        <f>IF($A197="","",IF(AND(N(E197)&gt;0,N(F197)&gt;0,N(G197)&gt;0),1,0))</f>
        <v/>
      </c>
      <c r="U197" s="27">
        <f>IF($A197="","",IF(N(H197)&gt;0,1,0))</f>
        <v/>
      </c>
      <c r="V197" s="27">
        <f>IF($A197="","",IF(AND(N(I197)&gt;0,N(J197)&gt;0,N(K197)&gt;0),1,0))</f>
        <v/>
      </c>
      <c r="W197" s="27">
        <f>IF($A197="","",IF(N(L197)&gt;0,1,0))</f>
        <v/>
      </c>
      <c r="X197" s="27">
        <f>IF($A197="","",IF(N(M197)&gt;0,IF(AND(N(N197)&gt;0,N(O197)&gt;0,N(P197)&gt;0),1,0),""))</f>
        <v/>
      </c>
      <c r="Y197" s="27">
        <f>IF($A197="","",IF(N(M197)&gt;0,IF(N(Q197)&gt;0,1,0),""))</f>
        <v/>
      </c>
      <c r="Z197" s="27">
        <f>IF($A197="","",6+IF(N(M197)&gt;0,2,0))</f>
        <v/>
      </c>
      <c r="AA197" s="27">
        <f>IF($A197="","",R197+S197+T197+U197+V197+W197+IF(N(M197)&gt;0,X197+Y197,0))</f>
        <v/>
      </c>
      <c r="AB197" s="28">
        <f>IF($A197="","",AA197/Z197)</f>
        <v/>
      </c>
      <c r="AC197" s="27">
        <f>IF($A197="","",IF(AA197=Z197,"Yes","No"))</f>
        <v/>
      </c>
      <c r="AD197" s="29">
        <f>IF($A197="","",IF(AC197="Yes","",TRIM(IF(R197=0,"Base UoM; ","")&amp;IF(S197=0,"Case qty; ","")&amp;IF(T197=0,"Each dims; ","")&amp;IF(U197=0,"Each weight; ","")&amp;IF(V197=0,"Case dims; ","")&amp;IF(W197=0,"Case weight; ","")&amp;IF(N(M197)&gt;0,IF(X197=0,"Pallet dims; ","")&amp;IF(Y197=0,"Pallet weight; ",""),""))))</f>
        <v/>
      </c>
    </row>
    <row r="198" ht="15" customHeight="1" s="16">
      <c r="R198" s="27">
        <f>IF($A198="","",IF(TRIM(C198)&lt;&gt;"",1,0))</f>
        <v/>
      </c>
      <c r="S198" s="27">
        <f>IF($A198="","",IF(N(D198)&gt;0,1,0))</f>
        <v/>
      </c>
      <c r="T198" s="27">
        <f>IF($A198="","",IF(AND(N(E198)&gt;0,N(F198)&gt;0,N(G198)&gt;0),1,0))</f>
        <v/>
      </c>
      <c r="U198" s="27">
        <f>IF($A198="","",IF(N(H198)&gt;0,1,0))</f>
        <v/>
      </c>
      <c r="V198" s="27">
        <f>IF($A198="","",IF(AND(N(I198)&gt;0,N(J198)&gt;0,N(K198)&gt;0),1,0))</f>
        <v/>
      </c>
      <c r="W198" s="27">
        <f>IF($A198="","",IF(N(L198)&gt;0,1,0))</f>
        <v/>
      </c>
      <c r="X198" s="27">
        <f>IF($A198="","",IF(N(M198)&gt;0,IF(AND(N(N198)&gt;0,N(O198)&gt;0,N(P198)&gt;0),1,0),""))</f>
        <v/>
      </c>
      <c r="Y198" s="27">
        <f>IF($A198="","",IF(N(M198)&gt;0,IF(N(Q198)&gt;0,1,0),""))</f>
        <v/>
      </c>
      <c r="Z198" s="27">
        <f>IF($A198="","",6+IF(N(M198)&gt;0,2,0))</f>
        <v/>
      </c>
      <c r="AA198" s="27">
        <f>IF($A198="","",R198+S198+T198+U198+V198+W198+IF(N(M198)&gt;0,X198+Y198,0))</f>
        <v/>
      </c>
      <c r="AB198" s="28">
        <f>IF($A198="","",AA198/Z198)</f>
        <v/>
      </c>
      <c r="AC198" s="27">
        <f>IF($A198="","",IF(AA198=Z198,"Yes","No"))</f>
        <v/>
      </c>
      <c r="AD198" s="29">
        <f>IF($A198="","",IF(AC198="Yes","",TRIM(IF(R198=0,"Base UoM; ","")&amp;IF(S198=0,"Case qty; ","")&amp;IF(T198=0,"Each dims; ","")&amp;IF(U198=0,"Each weight; ","")&amp;IF(V198=0,"Case dims; ","")&amp;IF(W198=0,"Case weight; ","")&amp;IF(N(M198)&gt;0,IF(X198=0,"Pallet dims; ","")&amp;IF(Y198=0,"Pallet weight; ",""),""))))</f>
        <v/>
      </c>
    </row>
    <row r="199" ht="15" customHeight="1" s="16">
      <c r="R199" s="27">
        <f>IF($A199="","",IF(TRIM(C199)&lt;&gt;"",1,0))</f>
        <v/>
      </c>
      <c r="S199" s="27">
        <f>IF($A199="","",IF(N(D199)&gt;0,1,0))</f>
        <v/>
      </c>
      <c r="T199" s="27">
        <f>IF($A199="","",IF(AND(N(E199)&gt;0,N(F199)&gt;0,N(G199)&gt;0),1,0))</f>
        <v/>
      </c>
      <c r="U199" s="27">
        <f>IF($A199="","",IF(N(H199)&gt;0,1,0))</f>
        <v/>
      </c>
      <c r="V199" s="27">
        <f>IF($A199="","",IF(AND(N(I199)&gt;0,N(J199)&gt;0,N(K199)&gt;0),1,0))</f>
        <v/>
      </c>
      <c r="W199" s="27">
        <f>IF($A199="","",IF(N(L199)&gt;0,1,0))</f>
        <v/>
      </c>
      <c r="X199" s="27">
        <f>IF($A199="","",IF(N(M199)&gt;0,IF(AND(N(N199)&gt;0,N(O199)&gt;0,N(P199)&gt;0),1,0),""))</f>
        <v/>
      </c>
      <c r="Y199" s="27">
        <f>IF($A199="","",IF(N(M199)&gt;0,IF(N(Q199)&gt;0,1,0),""))</f>
        <v/>
      </c>
      <c r="Z199" s="27">
        <f>IF($A199="","",6+IF(N(M199)&gt;0,2,0))</f>
        <v/>
      </c>
      <c r="AA199" s="27">
        <f>IF($A199="","",R199+S199+T199+U199+V199+W199+IF(N(M199)&gt;0,X199+Y199,0))</f>
        <v/>
      </c>
      <c r="AB199" s="28">
        <f>IF($A199="","",AA199/Z199)</f>
        <v/>
      </c>
      <c r="AC199" s="27">
        <f>IF($A199="","",IF(AA199=Z199,"Yes","No"))</f>
        <v/>
      </c>
      <c r="AD199" s="29">
        <f>IF($A199="","",IF(AC199="Yes","",TRIM(IF(R199=0,"Base UoM; ","")&amp;IF(S199=0,"Case qty; ","")&amp;IF(T199=0,"Each dims; ","")&amp;IF(U199=0,"Each weight; ","")&amp;IF(V199=0,"Case dims; ","")&amp;IF(W199=0,"Case weight; ","")&amp;IF(N(M199)&gt;0,IF(X199=0,"Pallet dims; ","")&amp;IF(Y199=0,"Pallet weight; ",""),""))))</f>
        <v/>
      </c>
    </row>
    <row r="200" ht="15" customHeight="1" s="16">
      <c r="R200" s="27">
        <f>IF($A200="","",IF(TRIM(C200)&lt;&gt;"",1,0))</f>
        <v/>
      </c>
      <c r="S200" s="27">
        <f>IF($A200="","",IF(N(D200)&gt;0,1,0))</f>
        <v/>
      </c>
      <c r="T200" s="27">
        <f>IF($A200="","",IF(AND(N(E200)&gt;0,N(F200)&gt;0,N(G200)&gt;0),1,0))</f>
        <v/>
      </c>
      <c r="U200" s="27">
        <f>IF($A200="","",IF(N(H200)&gt;0,1,0))</f>
        <v/>
      </c>
      <c r="V200" s="27">
        <f>IF($A200="","",IF(AND(N(I200)&gt;0,N(J200)&gt;0,N(K200)&gt;0),1,0))</f>
        <v/>
      </c>
      <c r="W200" s="27">
        <f>IF($A200="","",IF(N(L200)&gt;0,1,0))</f>
        <v/>
      </c>
      <c r="X200" s="27">
        <f>IF($A200="","",IF(N(M200)&gt;0,IF(AND(N(N200)&gt;0,N(O200)&gt;0,N(P200)&gt;0),1,0),""))</f>
        <v/>
      </c>
      <c r="Y200" s="27">
        <f>IF($A200="","",IF(N(M200)&gt;0,IF(N(Q200)&gt;0,1,0),""))</f>
        <v/>
      </c>
      <c r="Z200" s="27">
        <f>IF($A200="","",6+IF(N(M200)&gt;0,2,0))</f>
        <v/>
      </c>
      <c r="AA200" s="27">
        <f>IF($A200="","",R200+S200+T200+U200+V200+W200+IF(N(M200)&gt;0,X200+Y200,0))</f>
        <v/>
      </c>
      <c r="AB200" s="28">
        <f>IF($A200="","",AA200/Z200)</f>
        <v/>
      </c>
      <c r="AC200" s="27">
        <f>IF($A200="","",IF(AA200=Z200,"Yes","No"))</f>
        <v/>
      </c>
      <c r="AD200" s="29">
        <f>IF($A200="","",IF(AC200="Yes","",TRIM(IF(R200=0,"Base UoM; ","")&amp;IF(S200=0,"Case qty; ","")&amp;IF(T200=0,"Each dims; ","")&amp;IF(U200=0,"Each weight; ","")&amp;IF(V200=0,"Case dims; ","")&amp;IF(W200=0,"Case weight; ","")&amp;IF(N(M200)&gt;0,IF(X200=0,"Pallet dims; ","")&amp;IF(Y200=0,"Pallet weight; ",""),""))))</f>
        <v/>
      </c>
    </row>
  </sheetData>
  <conditionalFormatting sqref="AC2:AC200">
    <cfRule type="cellIs" rank="0" priority="2" equalAverage="0" operator="equal" aboveAverage="0" dxfId="0" text="" percent="0" bottom="0">
      <formula>"Yes"</formula>
    </cfRule>
    <cfRule type="cellIs" rank="0" priority="3" equalAverage="0" operator="equal" aboveAverage="0" dxfId="1" text="" percent="0" bottom="0">
      <formula>"No"</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LoadReady</dc:creator>
  <dc:title xmlns:dc="http://purl.org/dc/elements/1.1/">LoadReady Item Tracker</dc:title>
  <dc:description xmlns:dc="http://purl.org/dc/elements/1.1/">Part of the LoadReady Master Data Kit. loadready.co</dc:description>
  <dc:subject xmlns:dc="http://purl.org/dc/elements/1.1/">Master data readiness</dc:subject>
  <dc:language xmlns:dc="http://purl.org/dc/elements/1.1/">en-US</dc:language>
  <dcterms:created xmlns:dcterms="http://purl.org/dc/terms/" xmlns:xsi="http://www.w3.org/2001/XMLSchema-instance" xsi:type="dcterms:W3CDTF">2026-05-30T17:19:41Z</dcterms:created>
  <dcterms:modified xmlns:dcterms="http://purl.org/dc/terms/" xmlns:xsi="http://www.w3.org/2001/XMLSchema-instance" xsi:type="dcterms:W3CDTF">2026-06-12T09:54:22Z</dcterms:modified>
  <cp:lastModifiedBy>LoadReady</cp:lastModifiedBy>
  <cp:revision>0</cp:revision>
  <cp:keywords>master data, ERP, WMS, data migration</cp:keywords>
</cp:coreProperties>
</file>